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09" activeTab="0"/>
  </bookViews>
  <sheets>
    <sheet name="patrimonio" sheetId="1" r:id="rId1"/>
    <sheet name="bilancio 3112" sheetId="2" r:id="rId2"/>
    <sheet name="USCITE" sheetId="3" r:id="rId3"/>
    <sheet name="USCITE SINTESI" sheetId="4" r:id="rId4"/>
    <sheet name="ENTRATE" sheetId="5" r:id="rId5"/>
    <sheet name="ENTRATE SINTESI" sheetId="6" r:id="rId6"/>
  </sheets>
  <definedNames>
    <definedName name="_xlnm.Print_Area">'bilancio 3112'!$A$1:$D$33</definedName>
    <definedName name="_xlnm.Print_Area_1">'ENTRATE SINTESI'!$A$1:$C$40</definedName>
    <definedName name="_xlnm.Print_Area_2">'patrimonio'!$A$1:$J$52</definedName>
    <definedName name="_xlnm.Print_Area_3">'USCITE SINTESI'!$A$1:$E$79</definedName>
    <definedName name="_xlnm.Print_Area" localSheetId="1">'bilancio 3112'!$A$1:$D$33</definedName>
    <definedName name="_xlnm.Print_Area" localSheetId="5">'ENTRATE SINTESI'!$A$1:$C$40</definedName>
    <definedName name="_xlnm.Print_Area" localSheetId="0">'patrimonio'!$A$1:$J$52</definedName>
    <definedName name="_xlnm.Print_Area" localSheetId="3">'USCITE SINTESI'!$A$1:$E$79</definedName>
  </definedNames>
  <calcPr fullCalcOnLoad="1"/>
</workbook>
</file>

<file path=xl/sharedStrings.xml><?xml version="1.0" encoding="utf-8"?>
<sst xmlns="http://schemas.openxmlformats.org/spreadsheetml/2006/main" count="339" uniqueCount="194">
  <si>
    <t xml:space="preserve">Bilancio dell'anno </t>
  </si>
  <si>
    <t>Attivo</t>
  </si>
  <si>
    <t>Anno 
corrente
- 1 -</t>
  </si>
  <si>
    <t>Anno
precedente
- 2 -</t>
  </si>
  <si>
    <t>Inventario
(se redatto)
o equipollente
- 3 -</t>
  </si>
  <si>
    <t>Valore nominale a scadenza
- 4 -</t>
  </si>
  <si>
    <t>Passivo</t>
  </si>
  <si>
    <t>Debito originario
- 4 -</t>
  </si>
  <si>
    <t>Investimenti mobiliari</t>
  </si>
  <si>
    <t>Debiti v/Istituto di credito - Enti finanziari</t>
  </si>
  <si>
    <t>Codice Titolo …. E descrizione …. Scadenza …</t>
  </si>
  <si>
    <t>Mutui bancari con garanzia ipotecaria
- debito residuo in sorte capitale -</t>
  </si>
  <si>
    <t>Mutui bancari 
- debito residuo in sorte capitale -</t>
  </si>
  <si>
    <t xml:space="preserve">Debiti v/ società di Leasing
</t>
  </si>
  <si>
    <t>Debiti v/altre società finanziarie</t>
  </si>
  <si>
    <t>Totale 
Investimenti mobiliari</t>
  </si>
  <si>
    <t>Totale debiti v/Istituto di credito - 
Enti finanziari</t>
  </si>
  <si>
    <t>Disponibilità liquide</t>
  </si>
  <si>
    <t>Debiti v/Erario - Inps</t>
  </si>
  <si>
    <t>Cassa</t>
  </si>
  <si>
    <t>Ente Creditore</t>
  </si>
  <si>
    <t>Saldo c/c Istituto di Credito</t>
  </si>
  <si>
    <t>Saldo c/c Poste Italiane spa</t>
  </si>
  <si>
    <t>Totale 
disponibilità liquide</t>
  </si>
  <si>
    <t>Totale debiti v/Erario - 
Inps</t>
  </si>
  <si>
    <t>Altri crediti</t>
  </si>
  <si>
    <t>Debiti v/Dipendenti e collaboratori in genere</t>
  </si>
  <si>
    <t>Altro (specificare il creditore)</t>
  </si>
  <si>
    <t>Totale 
altri crediti</t>
  </si>
  <si>
    <t>Totale Debiti v/Dipendenti 
e collaboratori in genere</t>
  </si>
  <si>
    <t>Investimenti immobiliari</t>
  </si>
  <si>
    <t>Debiti v/altri</t>
  </si>
  <si>
    <t>- dati immobile NCEU  - indirizzo -</t>
  </si>
  <si>
    <t>- dati immobile NCEU - indirizzo -</t>
  </si>
  <si>
    <t>- dati immobile NCEU - indirizzo</t>
  </si>
  <si>
    <t>Altro (specificare il debitore)</t>
  </si>
  <si>
    <t>Totale Debiti v/altri</t>
  </si>
  <si>
    <t xml:space="preserve">Beni mobili iscritti in pubblici registri e Arredi </t>
  </si>
  <si>
    <t>- dato bene mobile pubblico registro</t>
  </si>
  <si>
    <t>- Arredi dati immobile NCEU - indirizzo</t>
  </si>
  <si>
    <t>Totale Beni Mobili - Arredi - Preziosi</t>
  </si>
  <si>
    <t>Totale attivo(=escluso immobili-beni/arredi)</t>
  </si>
  <si>
    <t>Totale Passivo</t>
  </si>
  <si>
    <t>Sbilancio Passivo(=Attivo&lt;Passivo)</t>
  </si>
  <si>
    <t>Sbilancio Attivo(=Attivo&gt;Passivo)</t>
  </si>
  <si>
    <t>Sbilancio passivo(=Entrate&lt;Uscite)
risultato negativo della gestione</t>
  </si>
  <si>
    <t>Sbilancio attivo(=Entrate&gt;Uscite)
risultato positivo della gestione</t>
  </si>
  <si>
    <t>Totale a pareggio</t>
  </si>
  <si>
    <t>Legenda:</t>
  </si>
  <si>
    <t>Anno corrente - 1 -: riportare i dati 31.12. della ads;</t>
  </si>
  <si>
    <t>Anno precedente - 2 -: riportare i dati 31.12. della ads da rendiconto anno precedente. Se è il primo anno non compilare;</t>
  </si>
  <si>
    <t>Inventario (o equipollente) : compilare solo se l'inventario (o equipollente) è disposto dal Giudice Tutelare.</t>
  </si>
  <si>
    <t>Importo</t>
  </si>
  <si>
    <t>Entrate correnti</t>
  </si>
  <si>
    <t>Uscite correnti</t>
  </si>
  <si>
    <t>Altro</t>
  </si>
  <si>
    <t>Totale entrate correnti</t>
  </si>
  <si>
    <t>Totale uscite correnti</t>
  </si>
  <si>
    <t>Entrate straordinarie</t>
  </si>
  <si>
    <t>Uscite straordinarie</t>
  </si>
  <si>
    <t>3 - Investimenti attività :</t>
  </si>
  <si>
    <t xml:space="preserve"> di cui per categoria investimento </t>
  </si>
  <si>
    <t>Totale Entrate Straordinarie</t>
  </si>
  <si>
    <t>Totale Uscite Straordinarie</t>
  </si>
  <si>
    <t>Sbilancio passivo(=Entrate&lt;Uscite)
Risultato negativo della gestione</t>
  </si>
  <si>
    <t>Sbilancio attivo(=Entrate&gt;Uscite)
Risultato positivo della gestione</t>
  </si>
  <si>
    <t>Check:</t>
  </si>
  <si>
    <t>Aggregato saldi liquidi anno precedente</t>
  </si>
  <si>
    <t>Entrate dell'anno</t>
  </si>
  <si>
    <t>Uscite dell'anno</t>
  </si>
  <si>
    <t xml:space="preserve">Totale </t>
  </si>
  <si>
    <t>Aggregato saldi liquidi anno corrente</t>
  </si>
  <si>
    <t>ADS RG.                           :</t>
  </si>
  <si>
    <t xml:space="preserve">Beneficiario                    : </t>
  </si>
  <si>
    <t xml:space="preserve">Anno                                 : </t>
  </si>
  <si>
    <t xml:space="preserve">Uscite </t>
  </si>
  <si>
    <t>Fornitore servizio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</si>
  <si>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</si>
  <si>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</si>
  <si>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</si>
  <si>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</si>
  <si>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</si>
  <si>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</si>
  <si>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</si>
  <si>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</si>
  <si>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</si>
  <si>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</si>
  <si>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</si>
  <si>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
(o Totale anno)</t>
  </si>
  <si>
    <t>Accertamenti
competenza
(non corrisposti nell'anno)</t>
  </si>
  <si>
    <t>Totale</t>
  </si>
  <si>
    <t>Rettifiche</t>
  </si>
  <si>
    <t>Media
mensile</t>
  </si>
  <si>
    <t>1 - Mantenimento e assistenza :</t>
  </si>
  <si>
    <t>Totale mese (in alternativa alle voci di dettaglio)</t>
  </si>
  <si>
    <t>riga cumulativa alternativa alle successive</t>
  </si>
  <si>
    <t>Spese alimentari e Igiene della casa e della persona</t>
  </si>
  <si>
    <t>Abbigliamento</t>
  </si>
  <si>
    <t xml:space="preserve">Cura di sé </t>
  </si>
  <si>
    <t>Costi di trasporto e similari</t>
  </si>
  <si>
    <t>Costi di istruzione sport e ludiche</t>
  </si>
  <si>
    <t>Somme gestite in autonomia dal beneficiario</t>
  </si>
  <si>
    <t xml:space="preserve">Altre uscite </t>
  </si>
  <si>
    <t>2 - Utenze e costi legati alla abitazione principale :</t>
  </si>
  <si>
    <t>Utenze telefoniche</t>
  </si>
  <si>
    <t>Utenze energetiche</t>
  </si>
  <si>
    <t>Utenze riscaldamento</t>
  </si>
  <si>
    <t>Utenze acqua</t>
  </si>
  <si>
    <t>Tarsu/Tasi e altri tributi locali, compreso canone RAI</t>
  </si>
  <si>
    <t>IMU/TASI</t>
  </si>
  <si>
    <t>Costi di locazione</t>
  </si>
  <si>
    <t xml:space="preserve">Locatore </t>
  </si>
  <si>
    <t>Spese condominiali ordinarie</t>
  </si>
  <si>
    <t>Condominio _____</t>
  </si>
  <si>
    <t>Polizze assicurative afferenti il bene immobile</t>
  </si>
  <si>
    <t>Spese di manutenzione ordinaria beni mobili e immobile</t>
  </si>
  <si>
    <t>Fornitori vari</t>
  </si>
  <si>
    <t>3 - Costi legati ad altri immobili in (com)proprietà :</t>
  </si>
  <si>
    <t xml:space="preserve">anno 201_ Località : </t>
  </si>
  <si>
    <t xml:space="preserve">Condominio Immobile </t>
  </si>
  <si>
    <t xml:space="preserve">_____ Assicurazioni </t>
  </si>
  <si>
    <t>4 - Costi legati alla salute :</t>
  </si>
  <si>
    <t>Visite mediche/
Certificazioni mediche</t>
  </si>
  <si>
    <t>Nome medico curante</t>
  </si>
  <si>
    <t>Medicinali - Parafarmaci - Sanitari</t>
  </si>
  <si>
    <t xml:space="preserve">Farmacia </t>
  </si>
  <si>
    <t>Ricoveri presso cliniche e/o strutture similari</t>
  </si>
  <si>
    <t xml:space="preserve">Nome istituto </t>
  </si>
  <si>
    <t>5 - Altri costi :</t>
  </si>
  <si>
    <t>Imposte sul reddito (Irpef, Add.li)</t>
  </si>
  <si>
    <t>Imposta di bollo/Spese bancarie</t>
  </si>
  <si>
    <t>Altri pagamenti con addebito in banca 
(es: Socrem, marche bollo, raccomandate)</t>
  </si>
  <si>
    <t>Dirtti e Bolli Istanze</t>
  </si>
  <si>
    <t xml:space="preserve">Equa indennità periodo </t>
  </si>
  <si>
    <t>6 - Costi dipendenti/enti x servizio di assistenza :</t>
  </si>
  <si>
    <t xml:space="preserve">Costo Collaboratore (stipendio erogato) </t>
  </si>
  <si>
    <t>Costo Collaboratore (contributi Inps)</t>
  </si>
  <si>
    <t>Costo Ente di Assistenza - Personale infermieristico</t>
  </si>
  <si>
    <t>Costo Consulente Lavoro/Ente x gestione buste paga</t>
  </si>
  <si>
    <t>Altri Costo Dipendente</t>
  </si>
  <si>
    <t>Totale Uscite Correnti</t>
  </si>
  <si>
    <t>1 - Costi legati agli immobili in (com)proprietà :</t>
  </si>
  <si>
    <t>Imposte derivanti da accertamento</t>
  </si>
  <si>
    <t>Dettaglio Tributo</t>
  </si>
  <si>
    <t>Imposte derivanti da eredità/donazione</t>
  </si>
  <si>
    <t>Spese condominiali straordinarie</t>
  </si>
  <si>
    <t xml:space="preserve">Spese di manutenzione straordinaria beni mobili </t>
  </si>
  <si>
    <t>Fornitore:</t>
  </si>
  <si>
    <t xml:space="preserve">Spese di manutenzione straordinaria immobile </t>
  </si>
  <si>
    <t>2 - Altri costi:</t>
  </si>
  <si>
    <t>Uscite per Investimento valori mobiliari</t>
  </si>
  <si>
    <t>Uscite per Investimento immobiliari</t>
  </si>
  <si>
    <t xml:space="preserve">Totale Uscite </t>
  </si>
  <si>
    <t xml:space="preserve">Anno                                : </t>
  </si>
  <si>
    <t>Media 
mensile</t>
  </si>
  <si>
    <t>Descrizione</t>
  </si>
  <si>
    <t>14A</t>
  </si>
  <si>
    <t>13A</t>
  </si>
  <si>
    <t xml:space="preserve">Media </t>
  </si>
  <si>
    <t>Entrate correnti :</t>
  </si>
  <si>
    <t>Pensione / Stipendio</t>
  </si>
  <si>
    <t>Canoni locazione immobiliare</t>
  </si>
  <si>
    <t>Rimborso Imposte Irpef Mod.730</t>
  </si>
  <si>
    <t>Rimborso da Enti (anno in corso)</t>
  </si>
  <si>
    <t>Cedole da dossier titoli</t>
  </si>
  <si>
    <t>______________(Altro)</t>
  </si>
  <si>
    <t>Sub-Totale</t>
  </si>
  <si>
    <t>Riattribuzione quote canoni locazione
immobiliare in comproprietà eventuale
(segno meno)</t>
  </si>
  <si>
    <t>Totale Entrate correnti</t>
  </si>
  <si>
    <t>Entrate straordinarie :</t>
  </si>
  <si>
    <t>Pensione arretrati</t>
  </si>
  <si>
    <t>Redditi soggetti a tassazione separata
(esempio TFR)</t>
  </si>
  <si>
    <t>Rimborso Imposte Irpef Mod.Unico</t>
  </si>
  <si>
    <t>Rimborso da Enti anni precedenti arretrati</t>
  </si>
  <si>
    <t>Entrate da disinvestimento titoli - altri valori mobiliari</t>
  </si>
  <si>
    <t>Entrate da disinvestimento beni immobili</t>
  </si>
  <si>
    <t>Riattribuzione a soggetti terzi (eventuale) (segno meno)</t>
  </si>
  <si>
    <t>Totale Entrate straordinarie</t>
  </si>
  <si>
    <t>Totale Entrate</t>
  </si>
  <si>
    <t>Beneficiario                     :</t>
  </si>
  <si>
    <t>Anno                                :</t>
  </si>
  <si>
    <t>Equa indennità periodo ____</t>
  </si>
  <si>
    <t xml:space="preserve">Onorari Redazione inventario 
Cancelliere </t>
  </si>
  <si>
    <t>Imposta di bollo/spese bancarie e postali</t>
  </si>
  <si>
    <t>Debiti v/Erario - Inps (specificare)</t>
  </si>
  <si>
    <t>Saldo c/c Istituto di Credito  cc n.</t>
  </si>
  <si>
    <t>Libretto risparmio n. Istituto di Credito</t>
  </si>
  <si>
    <t>Altro (specificare l'istituto di credito)</t>
  </si>
  <si>
    <t xml:space="preserve">- Preziosi (gioielli, altro): </t>
  </si>
  <si>
    <t>Es.Addebiti accessi equitalia, spese cancelleria</t>
  </si>
  <si>
    <t>Specificare</t>
  </si>
  <si>
    <t>Nominativo</t>
  </si>
  <si>
    <t>Costo Dipendente con Voucher-Altro</t>
  </si>
  <si>
    <t>Sig.Mario Rossi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</si>
</sst>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€]\ #,##0.00\ ;\-[$€]\ #,##0.00\ ;[$€]&quot; -&quot;#\ ;@\ "/>
    <numFmt numFmtId="165" formatCode="#,##0.00\ ;\-#,##0.00\ ;&quot; -&quot;#\ ;@\ "/>
    <numFmt numFmtId="166" formatCode="#,##0.00\ [$€-1007]\ ;\-#,##0.00\ [$€-1007]\ ;&quot; -&quot;#\ [$€-1007]\ ;@\ "/>
  </numFmts>
  <fonts count="13">
    <font>
      <sz val="10"/>
      <name val="Arial"/>
      <family val="2"/>
    </font>
    <font>
      <sz val="10"/>
      <name val="Mang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color indexed="12"/>
      <name val="Arial"/>
      <family val="2"/>
    </font>
    <font>
      <sz val="8"/>
      <color indexed="12"/>
      <name val="Arial"/>
      <family val="2"/>
    </font>
    <font>
      <sz val="9"/>
      <color indexed="12"/>
      <name val="Arial"/>
      <family val="2"/>
    </font>
    <font>
      <b/>
      <sz val="9"/>
      <color indexed="12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</fills>
  <borders count="41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12"/>
      </left>
      <right>
        <color indexed="63"/>
      </right>
      <top style="thick">
        <color indexed="12"/>
      </top>
      <bottom style="thick">
        <color indexed="12"/>
      </bottom>
    </border>
    <border>
      <left>
        <color indexed="63"/>
      </left>
      <right>
        <color indexed="63"/>
      </right>
      <top style="thick">
        <color indexed="12"/>
      </top>
      <bottom style="thick">
        <color indexed="12"/>
      </bottom>
    </border>
    <border>
      <left>
        <color indexed="63"/>
      </left>
      <right style="thick">
        <color indexed="12"/>
      </right>
      <top style="thick">
        <color indexed="12"/>
      </top>
      <bottom style="thick">
        <color indexed="12"/>
      </bottom>
    </border>
    <border>
      <left style="thick">
        <color indexed="12"/>
      </left>
      <right style="thick">
        <color indexed="12"/>
      </right>
      <top style="thick">
        <color indexed="12"/>
      </top>
      <bottom style="thick">
        <color indexed="12"/>
      </bottom>
    </border>
    <border>
      <left style="thick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2"/>
      </right>
      <top>
        <color indexed="63"/>
      </top>
      <bottom>
        <color indexed="63"/>
      </bottom>
    </border>
    <border>
      <left style="thick">
        <color indexed="12"/>
      </left>
      <right style="thick">
        <color indexed="12"/>
      </right>
      <top>
        <color indexed="63"/>
      </top>
      <bottom>
        <color indexed="63"/>
      </bottom>
    </border>
    <border>
      <left style="thick">
        <color indexed="12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 style="thick">
        <color indexed="12"/>
      </right>
      <top style="thick">
        <color indexed="12"/>
      </top>
      <bottom>
        <color indexed="63"/>
      </bottom>
    </border>
    <border>
      <left style="thick">
        <color indexed="12"/>
      </left>
      <right style="thick">
        <color indexed="12"/>
      </right>
      <top style="thick">
        <color indexed="12"/>
      </top>
      <bottom>
        <color indexed="63"/>
      </bottom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 style="thick">
        <color indexed="12"/>
      </right>
      <top>
        <color indexed="63"/>
      </top>
      <bottom style="thick">
        <color indexed="12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1" fillId="0" borderId="0" applyFill="0" applyBorder="0" applyAlignment="0" applyProtection="0"/>
    <xf numFmtId="165" fontId="1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0" fontId="1" fillId="0" borderId="0" applyNumberFormat="0" applyFill="0" applyBorder="0" applyAlignment="0" applyProtection="0"/>
    <xf numFmtId="42" fontId="0" fillId="0" borderId="0" applyFill="0" applyBorder="0" applyAlignment="0" applyProtection="0"/>
  </cellStyleXfs>
  <cellXfs count="361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2" fillId="2" borderId="1" xfId="0" applyFont="1" applyFill="1" applyBorder="1" applyAlignment="1" applyProtection="1">
      <alignment/>
      <protection locked="0"/>
    </xf>
    <xf numFmtId="0" fontId="0" fillId="3" borderId="2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2" fillId="2" borderId="3" xfId="0" applyFont="1" applyFill="1" applyBorder="1" applyAlignment="1" applyProtection="1">
      <alignment/>
      <protection locked="0"/>
    </xf>
    <xf numFmtId="0" fontId="0" fillId="3" borderId="4" xfId="0" applyFill="1" applyBorder="1" applyAlignment="1" applyProtection="1">
      <alignment horizontal="center"/>
      <protection locked="0"/>
    </xf>
    <xf numFmtId="0" fontId="2" fillId="2" borderId="5" xfId="0" applyFont="1" applyFill="1" applyBorder="1" applyAlignment="1" applyProtection="1">
      <alignment/>
      <protection locked="0"/>
    </xf>
    <xf numFmtId="0" fontId="0" fillId="3" borderId="6" xfId="0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4" borderId="7" xfId="0" applyFont="1" applyFill="1" applyBorder="1" applyAlignment="1" applyProtection="1">
      <alignment/>
      <protection locked="0"/>
    </xf>
    <xf numFmtId="0" fontId="2" fillId="3" borderId="8" xfId="0" applyFont="1" applyFill="1" applyBorder="1" applyAlignment="1" applyProtection="1">
      <alignment horizontal="center"/>
      <protection locked="0"/>
    </xf>
    <xf numFmtId="0" fontId="2" fillId="4" borderId="9" xfId="0" applyFont="1" applyFill="1" applyBorder="1" applyAlignment="1" applyProtection="1">
      <alignment horizontal="center"/>
      <protection/>
    </xf>
    <xf numFmtId="0" fontId="2" fillId="4" borderId="10" xfId="0" applyFont="1" applyFill="1" applyBorder="1" applyAlignment="1" applyProtection="1">
      <alignment horizontal="center" wrapText="1"/>
      <protection/>
    </xf>
    <xf numFmtId="0" fontId="2" fillId="4" borderId="11" xfId="0" applyFont="1" applyFill="1" applyBorder="1" applyAlignment="1" applyProtection="1">
      <alignment horizontal="center" wrapText="1"/>
      <protection/>
    </xf>
    <xf numFmtId="0" fontId="2" fillId="4" borderId="12" xfId="0" applyFont="1" applyFill="1" applyBorder="1" applyAlignment="1" applyProtection="1">
      <alignment horizontal="center" wrapText="1"/>
      <protection/>
    </xf>
    <xf numFmtId="0" fontId="2" fillId="4" borderId="10" xfId="0" applyFont="1" applyFill="1" applyBorder="1" applyAlignment="1" applyProtection="1">
      <alignment horizontal="center"/>
      <protection/>
    </xf>
    <xf numFmtId="0" fontId="2" fillId="4" borderId="11" xfId="0" applyFont="1" applyFill="1" applyBorder="1" applyAlignment="1" applyProtection="1">
      <alignment horizontal="center"/>
      <protection/>
    </xf>
    <xf numFmtId="0" fontId="0" fillId="0" borderId="13" xfId="0" applyFont="1" applyBorder="1" applyAlignment="1" applyProtection="1">
      <alignment wrapText="1"/>
      <protection locked="0"/>
    </xf>
    <xf numFmtId="165" fontId="3" fillId="0" borderId="0" xfId="16" applyFont="1" applyFill="1" applyBorder="1" applyAlignment="1" applyProtection="1">
      <alignment/>
      <protection locked="0"/>
    </xf>
    <xf numFmtId="165" fontId="3" fillId="0" borderId="14" xfId="16" applyFont="1" applyFill="1" applyBorder="1" applyAlignment="1" applyProtection="1">
      <alignment/>
      <protection locked="0"/>
    </xf>
    <xf numFmtId="165" fontId="3" fillId="0" borderId="15" xfId="16" applyFont="1" applyFill="1" applyBorder="1" applyAlignment="1" applyProtection="1">
      <alignment/>
      <protection locked="0"/>
    </xf>
    <xf numFmtId="0" fontId="2" fillId="4" borderId="9" xfId="0" applyFont="1" applyFill="1" applyBorder="1" applyAlignment="1" applyProtection="1">
      <alignment horizontal="center" wrapText="1"/>
      <protection/>
    </xf>
    <xf numFmtId="165" fontId="0" fillId="4" borderId="10" xfId="16" applyFont="1" applyFill="1" applyBorder="1" applyAlignment="1" applyProtection="1">
      <alignment/>
      <protection/>
    </xf>
    <xf numFmtId="165" fontId="0" fillId="4" borderId="11" xfId="16" applyFont="1" applyFill="1" applyBorder="1" applyAlignment="1" applyProtection="1">
      <alignment/>
      <protection/>
    </xf>
    <xf numFmtId="165" fontId="0" fillId="4" borderId="12" xfId="16" applyFont="1" applyFill="1" applyBorder="1" applyAlignment="1" applyProtection="1">
      <alignment/>
      <protection/>
    </xf>
    <xf numFmtId="165" fontId="2" fillId="4" borderId="10" xfId="16" applyFont="1" applyFill="1" applyBorder="1" applyAlignment="1" applyProtection="1">
      <alignment horizontal="center"/>
      <protection/>
    </xf>
    <xf numFmtId="165" fontId="2" fillId="4" borderId="11" xfId="16" applyFont="1" applyFill="1" applyBorder="1" applyAlignment="1" applyProtection="1">
      <alignment horizontal="center"/>
      <protection/>
    </xf>
    <xf numFmtId="165" fontId="2" fillId="4" borderId="12" xfId="16" applyFont="1" applyFill="1" applyBorder="1" applyAlignment="1" applyProtection="1">
      <alignment horizontal="center"/>
      <protection/>
    </xf>
    <xf numFmtId="0" fontId="0" fillId="0" borderId="13" xfId="0" applyFont="1" applyBorder="1" applyAlignment="1" applyProtection="1">
      <alignment/>
      <protection locked="0"/>
    </xf>
    <xf numFmtId="164" fontId="0" fillId="5" borderId="0" xfId="15" applyFont="1" applyFill="1" applyBorder="1" applyAlignment="1" applyProtection="1">
      <alignment/>
      <protection locked="0"/>
    </xf>
    <xf numFmtId="166" fontId="0" fillId="0" borderId="0" xfId="0" applyNumberFormat="1" applyAlignment="1" applyProtection="1">
      <alignment/>
      <protection locked="0"/>
    </xf>
    <xf numFmtId="164" fontId="0" fillId="0" borderId="13" xfId="15" applyFont="1" applyFill="1" applyBorder="1" applyAlignment="1" applyProtection="1">
      <alignment/>
      <protection locked="0"/>
    </xf>
    <xf numFmtId="165" fontId="0" fillId="4" borderId="10" xfId="16" applyFont="1" applyFill="1" applyBorder="1" applyAlignment="1" applyProtection="1">
      <alignment horizontal="center"/>
      <protection/>
    </xf>
    <xf numFmtId="164" fontId="0" fillId="0" borderId="0" xfId="0" applyNumberFormat="1" applyAlignment="1" applyProtection="1">
      <alignment/>
      <protection locked="0"/>
    </xf>
    <xf numFmtId="0" fontId="2" fillId="0" borderId="13" xfId="0" applyFont="1" applyBorder="1" applyAlignment="1" applyProtection="1">
      <alignment wrapText="1"/>
      <protection locked="0"/>
    </xf>
    <xf numFmtId="165" fontId="2" fillId="4" borderId="10" xfId="16" applyFont="1" applyFill="1" applyBorder="1" applyAlignment="1" applyProtection="1">
      <alignment/>
      <protection/>
    </xf>
    <xf numFmtId="165" fontId="2" fillId="4" borderId="11" xfId="16" applyFont="1" applyFill="1" applyBorder="1" applyAlignment="1" applyProtection="1">
      <alignment/>
      <protection/>
    </xf>
    <xf numFmtId="165" fontId="2" fillId="4" borderId="12" xfId="16" applyFont="1" applyFill="1" applyBorder="1" applyAlignment="1" applyProtection="1">
      <alignment/>
      <protection/>
    </xf>
    <xf numFmtId="0" fontId="2" fillId="4" borderId="16" xfId="0" applyFont="1" applyFill="1" applyBorder="1" applyAlignment="1" applyProtection="1">
      <alignment horizontal="center"/>
      <protection/>
    </xf>
    <xf numFmtId="0" fontId="2" fillId="4" borderId="17" xfId="0" applyFont="1" applyFill="1" applyBorder="1" applyAlignment="1" applyProtection="1">
      <alignment horizontal="center"/>
      <protection/>
    </xf>
    <xf numFmtId="164" fontId="2" fillId="4" borderId="17" xfId="0" applyNumberFormat="1" applyFont="1" applyFill="1" applyBorder="1" applyAlignment="1" applyProtection="1">
      <alignment horizontal="center"/>
      <protection/>
    </xf>
    <xf numFmtId="0" fontId="2" fillId="4" borderId="16" xfId="0" applyFont="1" applyFill="1" applyBorder="1" applyAlignment="1" applyProtection="1">
      <alignment horizontal="center" wrapText="1"/>
      <protection/>
    </xf>
    <xf numFmtId="165" fontId="2" fillId="4" borderId="17" xfId="16" applyFont="1" applyFill="1" applyBorder="1" applyAlignment="1" applyProtection="1">
      <alignment horizontal="center"/>
      <protection/>
    </xf>
    <xf numFmtId="165" fontId="2" fillId="4" borderId="18" xfId="16" applyFont="1" applyFill="1" applyBorder="1" applyAlignment="1" applyProtection="1">
      <alignment horizontal="center"/>
      <protection/>
    </xf>
    <xf numFmtId="165" fontId="2" fillId="4" borderId="19" xfId="16" applyFont="1" applyFill="1" applyBorder="1" applyAlignment="1" applyProtection="1">
      <alignment horizontal="center"/>
      <protection/>
    </xf>
    <xf numFmtId="0" fontId="2" fillId="4" borderId="13" xfId="0" applyFont="1" applyFill="1" applyBorder="1" applyAlignment="1" applyProtection="1">
      <alignment horizontal="center"/>
      <protection/>
    </xf>
    <xf numFmtId="165" fontId="2" fillId="4" borderId="0" xfId="16" applyFont="1" applyFill="1" applyBorder="1" applyAlignment="1" applyProtection="1">
      <alignment horizontal="center"/>
      <protection/>
    </xf>
    <xf numFmtId="0" fontId="2" fillId="4" borderId="13" xfId="0" applyFont="1" applyFill="1" applyBorder="1" applyAlignment="1" applyProtection="1">
      <alignment horizontal="center" wrapText="1"/>
      <protection/>
    </xf>
    <xf numFmtId="165" fontId="2" fillId="4" borderId="14" xfId="16" applyFont="1" applyFill="1" applyBorder="1" applyAlignment="1" applyProtection="1">
      <alignment horizontal="center"/>
      <protection/>
    </xf>
    <xf numFmtId="165" fontId="2" fillId="4" borderId="15" xfId="16" applyFont="1" applyFill="1" applyBorder="1" applyAlignment="1" applyProtection="1">
      <alignment horizontal="center"/>
      <protection/>
    </xf>
    <xf numFmtId="0" fontId="2" fillId="4" borderId="20" xfId="0" applyFont="1" applyFill="1" applyBorder="1" applyAlignment="1" applyProtection="1">
      <alignment horizontal="center"/>
      <protection/>
    </xf>
    <xf numFmtId="165" fontId="2" fillId="4" borderId="21" xfId="16" applyFont="1" applyFill="1" applyBorder="1" applyAlignment="1" applyProtection="1">
      <alignment horizontal="center"/>
      <protection/>
    </xf>
    <xf numFmtId="0" fontId="2" fillId="4" borderId="20" xfId="0" applyFont="1" applyFill="1" applyBorder="1" applyAlignment="1" applyProtection="1">
      <alignment horizontal="center" wrapText="1"/>
      <protection/>
    </xf>
    <xf numFmtId="165" fontId="2" fillId="4" borderId="22" xfId="16" applyFont="1" applyFill="1" applyBorder="1" applyAlignment="1" applyProtection="1">
      <alignment horizontal="center"/>
      <protection/>
    </xf>
    <xf numFmtId="165" fontId="2" fillId="4" borderId="23" xfId="16" applyFont="1" applyFill="1" applyBorder="1" applyAlignment="1" applyProtection="1">
      <alignment horizontal="center"/>
      <protection/>
    </xf>
    <xf numFmtId="165" fontId="2" fillId="3" borderId="0" xfId="16" applyFont="1" applyFill="1" applyBorder="1" applyAlignment="1" applyProtection="1">
      <alignment horizontal="center"/>
      <protection locked="0"/>
    </xf>
    <xf numFmtId="0" fontId="2" fillId="4" borderId="21" xfId="0" applyFont="1" applyFill="1" applyBorder="1" applyAlignment="1" applyProtection="1">
      <alignment horizontal="center"/>
      <protection/>
    </xf>
    <xf numFmtId="164" fontId="2" fillId="4" borderId="18" xfId="0" applyNumberFormat="1" applyFont="1" applyFill="1" applyBorder="1" applyAlignment="1" applyProtection="1">
      <alignment horizontal="center"/>
      <protection/>
    </xf>
    <xf numFmtId="164" fontId="2" fillId="4" borderId="0" xfId="15" applyFont="1" applyFill="1" applyBorder="1" applyAlignment="1" applyProtection="1">
      <alignment horizontal="center"/>
      <protection/>
    </xf>
    <xf numFmtId="164" fontId="2" fillId="4" borderId="14" xfId="0" applyNumberFormat="1" applyFont="1" applyFill="1" applyBorder="1" applyAlignment="1" applyProtection="1">
      <alignment horizontal="center"/>
      <protection/>
    </xf>
    <xf numFmtId="164" fontId="2" fillId="4" borderId="21" xfId="0" applyNumberFormat="1" applyFont="1" applyFill="1" applyBorder="1" applyAlignment="1" applyProtection="1">
      <alignment horizontal="center"/>
      <protection/>
    </xf>
    <xf numFmtId="164" fontId="2" fillId="4" borderId="22" xfId="0" applyNumberFormat="1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2" fillId="2" borderId="1" xfId="0" applyFont="1" applyFill="1" applyBorder="1" applyAlignment="1" applyProtection="1">
      <alignment/>
      <protection/>
    </xf>
    <xf numFmtId="0" fontId="0" fillId="2" borderId="24" xfId="0" applyFill="1" applyBorder="1" applyAlignment="1" applyProtection="1">
      <alignment horizontal="center"/>
      <protection/>
    </xf>
    <xf numFmtId="0" fontId="2" fillId="2" borderId="3" xfId="0" applyFont="1" applyFill="1" applyBorder="1" applyAlignment="1" applyProtection="1">
      <alignment/>
      <protection/>
    </xf>
    <xf numFmtId="0" fontId="0" fillId="2" borderId="25" xfId="0" applyFill="1" applyBorder="1" applyAlignment="1" applyProtection="1">
      <alignment horizontal="center"/>
      <protection/>
    </xf>
    <xf numFmtId="0" fontId="2" fillId="2" borderId="5" xfId="0" applyFont="1" applyFill="1" applyBorder="1" applyAlignment="1" applyProtection="1">
      <alignment/>
      <protection/>
    </xf>
    <xf numFmtId="0" fontId="0" fillId="2" borderId="26" xfId="0" applyFill="1" applyBorder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0" fontId="2" fillId="4" borderId="0" xfId="0" applyFont="1" applyFill="1" applyAlignment="1" applyProtection="1">
      <alignment/>
      <protection/>
    </xf>
    <xf numFmtId="0" fontId="0" fillId="0" borderId="13" xfId="0" applyFont="1" applyBorder="1" applyAlignment="1" applyProtection="1">
      <alignment wrapText="1"/>
      <protection/>
    </xf>
    <xf numFmtId="165" fontId="0" fillId="0" borderId="0" xfId="16" applyFont="1" applyFill="1" applyBorder="1" applyAlignment="1" applyProtection="1">
      <alignment/>
      <protection/>
    </xf>
    <xf numFmtId="165" fontId="0" fillId="0" borderId="14" xfId="16" applyFont="1" applyFill="1" applyBorder="1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0" fontId="0" fillId="6" borderId="13" xfId="0" applyFont="1" applyFill="1" applyBorder="1" applyAlignment="1" applyProtection="1">
      <alignment wrapText="1"/>
      <protection/>
    </xf>
    <xf numFmtId="165" fontId="0" fillId="6" borderId="0" xfId="16" applyFont="1" applyFill="1" applyBorder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165" fontId="0" fillId="0" borderId="10" xfId="16" applyFont="1" applyFill="1" applyBorder="1" applyAlignment="1" applyProtection="1">
      <alignment/>
      <protection/>
    </xf>
    <xf numFmtId="165" fontId="0" fillId="0" borderId="11" xfId="16" applyFont="1" applyFill="1" applyBorder="1" applyAlignment="1" applyProtection="1">
      <alignment/>
      <protection/>
    </xf>
    <xf numFmtId="164" fontId="0" fillId="0" borderId="0" xfId="15" applyFont="1" applyFill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3" xfId="0" applyBorder="1" applyAlignment="1" applyProtection="1">
      <alignment wrapText="1"/>
      <protection/>
    </xf>
    <xf numFmtId="0" fontId="0" fillId="0" borderId="0" xfId="0" applyFill="1" applyBorder="1" applyAlignment="1" applyProtection="1">
      <alignment wrapText="1"/>
      <protection/>
    </xf>
    <xf numFmtId="0" fontId="0" fillId="0" borderId="0" xfId="0" applyFont="1" applyBorder="1" applyAlignment="1" applyProtection="1">
      <alignment wrapText="1"/>
      <protection/>
    </xf>
    <xf numFmtId="0" fontId="4" fillId="0" borderId="13" xfId="0" applyFont="1" applyFill="1" applyBorder="1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0" fontId="0" fillId="0" borderId="13" xfId="0" applyFill="1" applyBorder="1" applyAlignment="1" applyProtection="1">
      <alignment horizontal="right" wrapText="1"/>
      <protection/>
    </xf>
    <xf numFmtId="0" fontId="0" fillId="0" borderId="20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" fillId="4" borderId="18" xfId="0" applyFont="1" applyFill="1" applyBorder="1" applyAlignment="1" applyProtection="1">
      <alignment horizontal="center"/>
      <protection/>
    </xf>
    <xf numFmtId="0" fontId="2" fillId="4" borderId="22" xfId="0" applyFont="1" applyFill="1" applyBorder="1" applyAlignment="1" applyProtection="1">
      <alignment horizontal="center"/>
      <protection/>
    </xf>
    <xf numFmtId="0" fontId="0" fillId="4" borderId="2" xfId="0" applyFont="1" applyFill="1" applyBorder="1" applyAlignment="1" applyProtection="1">
      <alignment/>
      <protection/>
    </xf>
    <xf numFmtId="165" fontId="0" fillId="4" borderId="24" xfId="16" applyFont="1" applyFill="1" applyBorder="1" applyAlignment="1" applyProtection="1">
      <alignment/>
      <protection/>
    </xf>
    <xf numFmtId="0" fontId="0" fillId="4" borderId="4" xfId="0" applyFont="1" applyFill="1" applyBorder="1" applyAlignment="1" applyProtection="1">
      <alignment/>
      <protection/>
    </xf>
    <xf numFmtId="165" fontId="0" fillId="3" borderId="25" xfId="16" applyFont="1" applyFill="1" applyBorder="1" applyAlignment="1" applyProtection="1">
      <alignment/>
      <protection locked="0"/>
    </xf>
    <xf numFmtId="165" fontId="0" fillId="4" borderId="25" xfId="16" applyFont="1" applyFill="1" applyBorder="1" applyAlignment="1" applyProtection="1">
      <alignment/>
      <protection/>
    </xf>
    <xf numFmtId="0" fontId="0" fillId="4" borderId="6" xfId="0" applyFont="1" applyFill="1" applyBorder="1" applyAlignment="1" applyProtection="1">
      <alignment/>
      <protection/>
    </xf>
    <xf numFmtId="165" fontId="0" fillId="4" borderId="26" xfId="16" applyFont="1" applyFill="1" applyBorder="1" applyAlignment="1" applyProtection="1">
      <alignment/>
      <protection/>
    </xf>
    <xf numFmtId="166" fontId="0" fillId="0" borderId="0" xfId="0" applyNumberFormat="1" applyAlignment="1" applyProtection="1">
      <alignment/>
      <protection/>
    </xf>
    <xf numFmtId="0" fontId="5" fillId="0" borderId="0" xfId="0" applyFont="1" applyAlignment="1" applyProtection="1">
      <alignment/>
      <protection locked="0"/>
    </xf>
    <xf numFmtId="0" fontId="0" fillId="2" borderId="24" xfId="0" applyFont="1" applyFill="1" applyBorder="1" applyAlignment="1" applyProtection="1">
      <alignment horizontal="center"/>
      <protection locked="0"/>
    </xf>
    <xf numFmtId="0" fontId="0" fillId="2" borderId="25" xfId="0" applyFont="1" applyFill="1" applyBorder="1" applyAlignment="1" applyProtection="1">
      <alignment horizontal="center"/>
      <protection locked="0"/>
    </xf>
    <xf numFmtId="0" fontId="0" fillId="2" borderId="26" xfId="0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2" fillId="2" borderId="27" xfId="0" applyFont="1" applyFill="1" applyBorder="1" applyAlignment="1" applyProtection="1">
      <alignment horizontal="center" vertical="center"/>
      <protection/>
    </xf>
    <xf numFmtId="0" fontId="6" fillId="2" borderId="28" xfId="0" applyFont="1" applyFill="1" applyBorder="1" applyAlignment="1" applyProtection="1">
      <alignment horizontal="center" vertical="center"/>
      <protection/>
    </xf>
    <xf numFmtId="0" fontId="2" fillId="2" borderId="29" xfId="0" applyFont="1" applyFill="1" applyBorder="1" applyAlignment="1" applyProtection="1">
      <alignment horizontal="center" vertical="center"/>
      <protection/>
    </xf>
    <xf numFmtId="0" fontId="2" fillId="2" borderId="30" xfId="0" applyFont="1" applyFill="1" applyBorder="1" applyAlignment="1" applyProtection="1">
      <alignment horizontal="center" vertical="center" wrapText="1"/>
      <protection/>
    </xf>
    <xf numFmtId="0" fontId="6" fillId="2" borderId="30" xfId="0" applyFont="1" applyFill="1" applyBorder="1" applyAlignment="1" applyProtection="1">
      <alignment horizontal="center" vertical="center" wrapText="1"/>
      <protection/>
    </xf>
    <xf numFmtId="0" fontId="2" fillId="2" borderId="30" xfId="0" applyFont="1" applyFill="1" applyBorder="1" applyAlignment="1" applyProtection="1">
      <alignment horizontal="center" vertical="center"/>
      <protection/>
    </xf>
    <xf numFmtId="0" fontId="2" fillId="2" borderId="31" xfId="0" applyFont="1" applyFill="1" applyBorder="1" applyAlignment="1" applyProtection="1">
      <alignment horizontal="center" vertical="center"/>
      <protection/>
    </xf>
    <xf numFmtId="0" fontId="2" fillId="2" borderId="28" xfId="0" applyFont="1" applyFill="1" applyBorder="1" applyAlignment="1" applyProtection="1">
      <alignment horizontal="center" vertical="center"/>
      <protection/>
    </xf>
    <xf numFmtId="0" fontId="2" fillId="2" borderId="32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/>
      <protection locked="0"/>
    </xf>
    <xf numFmtId="0" fontId="6" fillId="2" borderId="6" xfId="0" applyFont="1" applyFill="1" applyBorder="1" applyAlignment="1" applyProtection="1">
      <alignment/>
      <protection locked="0"/>
    </xf>
    <xf numFmtId="165" fontId="2" fillId="5" borderId="33" xfId="16" applyFont="1" applyFill="1" applyBorder="1" applyAlignment="1" applyProtection="1">
      <alignment/>
      <protection locked="0"/>
    </xf>
    <xf numFmtId="165" fontId="2" fillId="5" borderId="34" xfId="16" applyFont="1" applyFill="1" applyBorder="1" applyAlignment="1" applyProtection="1">
      <alignment/>
      <protection locked="0"/>
    </xf>
    <xf numFmtId="0" fontId="2" fillId="5" borderId="26" xfId="0" applyFont="1" applyFill="1" applyBorder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2" fillId="7" borderId="2" xfId="0" applyFont="1" applyFill="1" applyBorder="1" applyAlignment="1" applyProtection="1">
      <alignment/>
      <protection/>
    </xf>
    <xf numFmtId="0" fontId="5" fillId="5" borderId="4" xfId="0" applyFont="1" applyFill="1" applyBorder="1" applyAlignment="1" applyProtection="1">
      <alignment/>
      <protection/>
    </xf>
    <xf numFmtId="165" fontId="0" fillId="5" borderId="0" xfId="16" applyFont="1" applyFill="1" applyBorder="1" applyAlignment="1" applyProtection="1">
      <alignment/>
      <protection/>
    </xf>
    <xf numFmtId="165" fontId="7" fillId="5" borderId="2" xfId="16" applyFont="1" applyFill="1" applyBorder="1" applyAlignment="1" applyProtection="1">
      <alignment/>
      <protection/>
    </xf>
    <xf numFmtId="165" fontId="2" fillId="7" borderId="35" xfId="16" applyFont="1" applyFill="1" applyBorder="1" applyAlignment="1" applyProtection="1">
      <alignment/>
      <protection/>
    </xf>
    <xf numFmtId="165" fontId="8" fillId="7" borderId="35" xfId="16" applyFont="1" applyFill="1" applyBorder="1" applyAlignment="1" applyProtection="1">
      <alignment/>
      <protection/>
    </xf>
    <xf numFmtId="0" fontId="0" fillId="7" borderId="35" xfId="19" applyFill="1" applyBorder="1" applyAlignment="1" applyProtection="1">
      <alignment/>
      <protection/>
    </xf>
    <xf numFmtId="0" fontId="9" fillId="7" borderId="35" xfId="0" applyFont="1" applyFill="1" applyBorder="1" applyAlignment="1" applyProtection="1">
      <alignment/>
      <protection/>
    </xf>
    <xf numFmtId="0" fontId="10" fillId="5" borderId="35" xfId="0" applyFont="1" applyFill="1" applyBorder="1" applyAlignment="1" applyProtection="1">
      <alignment/>
      <protection locked="0"/>
    </xf>
    <xf numFmtId="165" fontId="2" fillId="7" borderId="7" xfId="16" applyFont="1" applyFill="1" applyBorder="1" applyAlignment="1" applyProtection="1">
      <alignment/>
      <protection locked="0"/>
    </xf>
    <xf numFmtId="165" fontId="2" fillId="7" borderId="36" xfId="16" applyFont="1" applyFill="1" applyBorder="1" applyAlignment="1" applyProtection="1">
      <alignment/>
      <protection locked="0"/>
    </xf>
    <xf numFmtId="165" fontId="8" fillId="7" borderId="35" xfId="16" applyFont="1" applyFill="1" applyBorder="1" applyAlignment="1" applyProtection="1">
      <alignment/>
      <protection locked="0"/>
    </xf>
    <xf numFmtId="165" fontId="2" fillId="7" borderId="4" xfId="16" applyFont="1" applyFill="1" applyBorder="1" applyAlignment="1" applyProtection="1">
      <alignment/>
      <protection/>
    </xf>
    <xf numFmtId="165" fontId="8" fillId="0" borderId="3" xfId="16" applyFont="1" applyFill="1" applyBorder="1" applyAlignment="1" applyProtection="1">
      <alignment/>
      <protection locked="0"/>
    </xf>
    <xf numFmtId="165" fontId="2" fillId="0" borderId="4" xfId="16" applyFont="1" applyFill="1" applyBorder="1" applyAlignment="1" applyProtection="1">
      <alignment/>
      <protection/>
    </xf>
    <xf numFmtId="164" fontId="2" fillId="0" borderId="25" xfId="15" applyFont="1" applyFill="1" applyBorder="1" applyAlignment="1" applyProtection="1">
      <alignment/>
      <protection locked="0"/>
    </xf>
    <xf numFmtId="0" fontId="0" fillId="7" borderId="4" xfId="0" applyFont="1" applyFill="1" applyBorder="1" applyAlignment="1" applyProtection="1">
      <alignment/>
      <protection/>
    </xf>
    <xf numFmtId="0" fontId="5" fillId="0" borderId="4" xfId="0" applyFont="1" applyBorder="1" applyAlignment="1" applyProtection="1">
      <alignment/>
      <protection locked="0"/>
    </xf>
    <xf numFmtId="165" fontId="0" fillId="0" borderId="0" xfId="16" applyFont="1" applyFill="1" applyBorder="1" applyAlignment="1" applyProtection="1">
      <alignment/>
      <protection locked="0"/>
    </xf>
    <xf numFmtId="165" fontId="7" fillId="0" borderId="4" xfId="16" applyFont="1" applyFill="1" applyBorder="1" applyAlignment="1" applyProtection="1">
      <alignment/>
      <protection locked="0"/>
    </xf>
    <xf numFmtId="0" fontId="2" fillId="4" borderId="35" xfId="0" applyFont="1" applyFill="1" applyBorder="1" applyAlignment="1" applyProtection="1">
      <alignment/>
      <protection/>
    </xf>
    <xf numFmtId="0" fontId="5" fillId="5" borderId="2" xfId="0" applyFont="1" applyFill="1" applyBorder="1" applyAlignment="1" applyProtection="1">
      <alignment/>
      <protection/>
    </xf>
    <xf numFmtId="165" fontId="0" fillId="5" borderId="37" xfId="16" applyFont="1" applyFill="1" applyBorder="1" applyAlignment="1" applyProtection="1">
      <alignment/>
      <protection/>
    </xf>
    <xf numFmtId="165" fontId="2" fillId="4" borderId="35" xfId="16" applyFont="1" applyFill="1" applyBorder="1" applyAlignment="1" applyProtection="1">
      <alignment/>
      <protection/>
    </xf>
    <xf numFmtId="165" fontId="8" fillId="4" borderId="35" xfId="16" applyFont="1" applyFill="1" applyBorder="1" applyAlignment="1" applyProtection="1">
      <alignment/>
      <protection/>
    </xf>
    <xf numFmtId="164" fontId="2" fillId="4" borderId="35" xfId="15" applyFont="1" applyFill="1" applyBorder="1" applyAlignment="1" applyProtection="1">
      <alignment/>
      <protection/>
    </xf>
    <xf numFmtId="165" fontId="9" fillId="4" borderId="36" xfId="16" applyFont="1" applyFill="1" applyBorder="1" applyAlignment="1" applyProtection="1">
      <alignment/>
      <protection locked="0"/>
    </xf>
    <xf numFmtId="165" fontId="2" fillId="4" borderId="7" xfId="16" applyFont="1" applyFill="1" applyBorder="1" applyAlignment="1" applyProtection="1">
      <alignment/>
      <protection locked="0"/>
    </xf>
    <xf numFmtId="165" fontId="2" fillId="4" borderId="36" xfId="16" applyFont="1" applyFill="1" applyBorder="1" applyAlignment="1" applyProtection="1">
      <alignment/>
      <protection locked="0"/>
    </xf>
    <xf numFmtId="165" fontId="8" fillId="4" borderId="35" xfId="16" applyFont="1" applyFill="1" applyBorder="1" applyAlignment="1" applyProtection="1">
      <alignment/>
      <protection locked="0"/>
    </xf>
    <xf numFmtId="165" fontId="2" fillId="4" borderId="4" xfId="16" applyFont="1" applyFill="1" applyBorder="1" applyAlignment="1" applyProtection="1">
      <alignment/>
      <protection/>
    </xf>
    <xf numFmtId="0" fontId="5" fillId="0" borderId="4" xfId="0" applyFont="1" applyFill="1" applyBorder="1" applyAlignment="1" applyProtection="1">
      <alignment/>
      <protection locked="0"/>
    </xf>
    <xf numFmtId="165" fontId="11" fillId="0" borderId="4" xfId="16" applyFont="1" applyFill="1" applyBorder="1" applyAlignment="1" applyProtection="1">
      <alignment/>
      <protection locked="0"/>
    </xf>
    <xf numFmtId="0" fontId="2" fillId="8" borderId="35" xfId="0" applyFont="1" applyFill="1" applyBorder="1" applyAlignment="1" applyProtection="1">
      <alignment/>
      <protection/>
    </xf>
    <xf numFmtId="165" fontId="2" fillId="8" borderId="35" xfId="16" applyFont="1" applyFill="1" applyBorder="1" applyAlignment="1" applyProtection="1">
      <alignment/>
      <protection/>
    </xf>
    <xf numFmtId="165" fontId="8" fillId="8" borderId="35" xfId="16" applyFont="1" applyFill="1" applyBorder="1" applyAlignment="1" applyProtection="1">
      <alignment/>
      <protection/>
    </xf>
    <xf numFmtId="164" fontId="2" fillId="8" borderId="35" xfId="15" applyFont="1" applyFill="1" applyBorder="1" applyAlignment="1" applyProtection="1">
      <alignment/>
      <protection/>
    </xf>
    <xf numFmtId="0" fontId="9" fillId="8" borderId="35" xfId="0" applyFont="1" applyFill="1" applyBorder="1" applyAlignment="1" applyProtection="1">
      <alignment wrapText="1"/>
      <protection/>
    </xf>
    <xf numFmtId="165" fontId="2" fillId="8" borderId="7" xfId="16" applyFont="1" applyFill="1" applyBorder="1" applyAlignment="1" applyProtection="1">
      <alignment/>
      <protection locked="0"/>
    </xf>
    <xf numFmtId="165" fontId="2" fillId="8" borderId="36" xfId="16" applyFont="1" applyFill="1" applyBorder="1" applyAlignment="1" applyProtection="1">
      <alignment/>
      <protection locked="0"/>
    </xf>
    <xf numFmtId="165" fontId="7" fillId="8" borderId="35" xfId="16" applyFont="1" applyFill="1" applyBorder="1" applyAlignment="1" applyProtection="1">
      <alignment/>
      <protection locked="0"/>
    </xf>
    <xf numFmtId="165" fontId="2" fillId="8" borderId="4" xfId="16" applyFont="1" applyFill="1" applyBorder="1" applyAlignment="1" applyProtection="1">
      <alignment/>
      <protection/>
    </xf>
    <xf numFmtId="0" fontId="0" fillId="8" borderId="4" xfId="0" applyFont="1" applyFill="1" applyBorder="1" applyAlignment="1" applyProtection="1">
      <alignment wrapText="1"/>
      <protection/>
    </xf>
    <xf numFmtId="0" fontId="2" fillId="9" borderId="35" xfId="0" applyFont="1" applyFill="1" applyBorder="1" applyAlignment="1" applyProtection="1">
      <alignment wrapText="1"/>
      <protection/>
    </xf>
    <xf numFmtId="165" fontId="2" fillId="10" borderId="35" xfId="16" applyFont="1" applyFill="1" applyBorder="1" applyAlignment="1" applyProtection="1">
      <alignment/>
      <protection/>
    </xf>
    <xf numFmtId="165" fontId="8" fillId="10" borderId="35" xfId="16" applyFont="1" applyFill="1" applyBorder="1" applyAlignment="1" applyProtection="1">
      <alignment/>
      <protection/>
    </xf>
    <xf numFmtId="164" fontId="2" fillId="10" borderId="35" xfId="15" applyFont="1" applyFill="1" applyBorder="1" applyAlignment="1" applyProtection="1">
      <alignment/>
      <protection/>
    </xf>
    <xf numFmtId="0" fontId="9" fillId="9" borderId="35" xfId="0" applyFont="1" applyFill="1" applyBorder="1" applyAlignment="1" applyProtection="1">
      <alignment wrapText="1"/>
      <protection locked="0"/>
    </xf>
    <xf numFmtId="165" fontId="2" fillId="11" borderId="7" xfId="16" applyFont="1" applyFill="1" applyBorder="1" applyAlignment="1" applyProtection="1">
      <alignment/>
      <protection locked="0"/>
    </xf>
    <xf numFmtId="165" fontId="2" fillId="11" borderId="36" xfId="16" applyFont="1" applyFill="1" applyBorder="1" applyAlignment="1" applyProtection="1">
      <alignment/>
      <protection locked="0"/>
    </xf>
    <xf numFmtId="165" fontId="8" fillId="11" borderId="35" xfId="16" applyFont="1" applyFill="1" applyBorder="1" applyAlignment="1" applyProtection="1">
      <alignment/>
      <protection locked="0"/>
    </xf>
    <xf numFmtId="165" fontId="2" fillId="10" borderId="4" xfId="16" applyFont="1" applyFill="1" applyBorder="1" applyAlignment="1" applyProtection="1">
      <alignment/>
      <protection/>
    </xf>
    <xf numFmtId="0" fontId="0" fillId="9" borderId="4" xfId="0" applyFont="1" applyFill="1" applyBorder="1" applyAlignment="1" applyProtection="1">
      <alignment wrapText="1"/>
      <protection locked="0"/>
    </xf>
    <xf numFmtId="0" fontId="5" fillId="0" borderId="4" xfId="0" applyFont="1" applyFill="1" applyBorder="1" applyAlignment="1" applyProtection="1">
      <alignment wrapText="1"/>
      <protection locked="0"/>
    </xf>
    <xf numFmtId="0" fontId="2" fillId="7" borderId="35" xfId="0" applyFont="1" applyFill="1" applyBorder="1" applyAlignment="1" applyProtection="1">
      <alignment wrapText="1"/>
      <protection/>
    </xf>
    <xf numFmtId="164" fontId="2" fillId="7" borderId="35" xfId="15" applyFont="1" applyFill="1" applyBorder="1" applyAlignment="1" applyProtection="1">
      <alignment/>
      <protection/>
    </xf>
    <xf numFmtId="0" fontId="9" fillId="7" borderId="35" xfId="0" applyFont="1" applyFill="1" applyBorder="1" applyAlignment="1" applyProtection="1">
      <alignment wrapText="1"/>
      <protection/>
    </xf>
    <xf numFmtId="165" fontId="12" fillId="7" borderId="35" xfId="16" applyFont="1" applyFill="1" applyBorder="1" applyAlignment="1" applyProtection="1">
      <alignment/>
      <protection locked="0"/>
    </xf>
    <xf numFmtId="0" fontId="0" fillId="7" borderId="4" xfId="0" applyFont="1" applyFill="1" applyBorder="1" applyAlignment="1" applyProtection="1">
      <alignment wrapText="1"/>
      <protection/>
    </xf>
    <xf numFmtId="165" fontId="0" fillId="0" borderId="25" xfId="16" applyFont="1" applyFill="1" applyBorder="1" applyAlignment="1" applyProtection="1">
      <alignment/>
      <protection locked="0"/>
    </xf>
    <xf numFmtId="0" fontId="5" fillId="0" borderId="6" xfId="0" applyFont="1" applyFill="1" applyBorder="1" applyAlignment="1" applyProtection="1">
      <alignment/>
      <protection locked="0"/>
    </xf>
    <xf numFmtId="165" fontId="0" fillId="0" borderId="33" xfId="16" applyFont="1" applyFill="1" applyBorder="1" applyAlignment="1" applyProtection="1">
      <alignment/>
      <protection locked="0"/>
    </xf>
    <xf numFmtId="165" fontId="0" fillId="0" borderId="26" xfId="16" applyFont="1" applyFill="1" applyBorder="1" applyAlignment="1" applyProtection="1">
      <alignment/>
      <protection locked="0"/>
    </xf>
    <xf numFmtId="165" fontId="11" fillId="0" borderId="6" xfId="16" applyFont="1" applyFill="1" applyBorder="1" applyAlignment="1" applyProtection="1">
      <alignment/>
      <protection locked="0"/>
    </xf>
    <xf numFmtId="165" fontId="8" fillId="0" borderId="5" xfId="16" applyFont="1" applyFill="1" applyBorder="1" applyAlignment="1" applyProtection="1">
      <alignment/>
      <protection locked="0"/>
    </xf>
    <xf numFmtId="0" fontId="2" fillId="2" borderId="7" xfId="0" applyFont="1" applyFill="1" applyBorder="1" applyAlignment="1" applyProtection="1">
      <alignment vertical="center"/>
      <protection/>
    </xf>
    <xf numFmtId="0" fontId="6" fillId="2" borderId="35" xfId="0" applyFont="1" applyFill="1" applyBorder="1" applyAlignment="1" applyProtection="1">
      <alignment vertical="center"/>
      <protection locked="0"/>
    </xf>
    <xf numFmtId="165" fontId="2" fillId="2" borderId="35" xfId="16" applyFont="1" applyFill="1" applyBorder="1" applyAlignment="1" applyProtection="1">
      <alignment vertical="center"/>
      <protection/>
    </xf>
    <xf numFmtId="165" fontId="8" fillId="2" borderId="35" xfId="16" applyFont="1" applyFill="1" applyBorder="1" applyAlignment="1" applyProtection="1">
      <alignment vertical="center"/>
      <protection/>
    </xf>
    <xf numFmtId="165" fontId="2" fillId="2" borderId="7" xfId="16" applyFont="1" applyFill="1" applyBorder="1" applyAlignment="1" applyProtection="1">
      <alignment vertical="center"/>
      <protection/>
    </xf>
    <xf numFmtId="164" fontId="2" fillId="2" borderId="35" xfId="15" applyFont="1" applyFill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 locked="0"/>
    </xf>
    <xf numFmtId="0" fontId="5" fillId="2" borderId="35" xfId="0" applyFont="1" applyFill="1" applyBorder="1" applyAlignment="1" applyProtection="1">
      <alignment/>
      <protection locked="0"/>
    </xf>
    <xf numFmtId="165" fontId="0" fillId="5" borderId="36" xfId="16" applyFont="1" applyFill="1" applyBorder="1" applyAlignment="1" applyProtection="1">
      <alignment/>
      <protection locked="0"/>
    </xf>
    <xf numFmtId="165" fontId="7" fillId="5" borderId="36" xfId="16" applyFont="1" applyFill="1" applyBorder="1" applyAlignment="1" applyProtection="1">
      <alignment/>
      <protection locked="0"/>
    </xf>
    <xf numFmtId="165" fontId="0" fillId="5" borderId="8" xfId="16" applyFont="1" applyFill="1" applyBorder="1" applyAlignment="1" applyProtection="1">
      <alignment/>
      <protection locked="0"/>
    </xf>
    <xf numFmtId="165" fontId="0" fillId="5" borderId="36" xfId="16" applyFont="1" applyFill="1" applyBorder="1" applyAlignment="1" applyProtection="1">
      <alignment/>
      <protection/>
    </xf>
    <xf numFmtId="0" fontId="0" fillId="5" borderId="8" xfId="0" applyFill="1" applyBorder="1" applyAlignment="1" applyProtection="1">
      <alignment/>
      <protection locked="0"/>
    </xf>
    <xf numFmtId="165" fontId="2" fillId="4" borderId="6" xfId="16" applyFont="1" applyFill="1" applyBorder="1" applyAlignment="1" applyProtection="1">
      <alignment/>
      <protection/>
    </xf>
    <xf numFmtId="165" fontId="8" fillId="4" borderId="6" xfId="16" applyFont="1" applyFill="1" applyBorder="1" applyAlignment="1" applyProtection="1">
      <alignment/>
      <protection/>
    </xf>
    <xf numFmtId="164" fontId="2" fillId="12" borderId="6" xfId="15" applyFont="1" applyFill="1" applyBorder="1" applyAlignment="1" applyProtection="1">
      <alignment/>
      <protection/>
    </xf>
    <xf numFmtId="0" fontId="9" fillId="4" borderId="35" xfId="0" applyFont="1" applyFill="1" applyBorder="1" applyAlignment="1" applyProtection="1">
      <alignment/>
      <protection/>
    </xf>
    <xf numFmtId="165" fontId="2" fillId="4" borderId="8" xfId="16" applyFont="1" applyFill="1" applyBorder="1" applyAlignment="1" applyProtection="1">
      <alignment/>
      <protection locked="0"/>
    </xf>
    <xf numFmtId="165" fontId="2" fillId="4" borderId="2" xfId="16" applyFont="1" applyFill="1" applyBorder="1" applyAlignment="1" applyProtection="1">
      <alignment/>
      <protection/>
    </xf>
    <xf numFmtId="165" fontId="8" fillId="4" borderId="2" xfId="16" applyFont="1" applyFill="1" applyBorder="1" applyAlignment="1" applyProtection="1">
      <alignment/>
      <protection locked="0"/>
    </xf>
    <xf numFmtId="164" fontId="2" fillId="12" borderId="35" xfId="15" applyFont="1" applyFill="1" applyBorder="1" applyAlignment="1" applyProtection="1">
      <alignment/>
      <protection locked="0"/>
    </xf>
    <xf numFmtId="165" fontId="8" fillId="4" borderId="4" xfId="16" applyFont="1" applyFill="1" applyBorder="1" applyAlignment="1" applyProtection="1">
      <alignment/>
      <protection locked="0"/>
    </xf>
    <xf numFmtId="164" fontId="2" fillId="12" borderId="2" xfId="15" applyFont="1" applyFill="1" applyBorder="1" applyAlignment="1" applyProtection="1">
      <alignment/>
      <protection locked="0"/>
    </xf>
    <xf numFmtId="164" fontId="2" fillId="12" borderId="4" xfId="15" applyFont="1" applyFill="1" applyBorder="1" applyAlignment="1" applyProtection="1">
      <alignment/>
      <protection locked="0"/>
    </xf>
    <xf numFmtId="0" fontId="0" fillId="4" borderId="4" xfId="0" applyFont="1" applyFill="1" applyBorder="1" applyAlignment="1" applyProtection="1">
      <alignment wrapText="1"/>
      <protection/>
    </xf>
    <xf numFmtId="164" fontId="2" fillId="12" borderId="6" xfId="15" applyFont="1" applyFill="1" applyBorder="1" applyAlignment="1" applyProtection="1">
      <alignment/>
      <protection locked="0"/>
    </xf>
    <xf numFmtId="0" fontId="2" fillId="13" borderId="35" xfId="0" applyFont="1" applyFill="1" applyBorder="1" applyAlignment="1" applyProtection="1">
      <alignment wrapText="1"/>
      <protection/>
    </xf>
    <xf numFmtId="165" fontId="0" fillId="5" borderId="24" xfId="16" applyFont="1" applyFill="1" applyBorder="1" applyAlignment="1" applyProtection="1">
      <alignment/>
      <protection/>
    </xf>
    <xf numFmtId="165" fontId="0" fillId="5" borderId="2" xfId="16" applyFont="1" applyFill="1" applyBorder="1" applyAlignment="1" applyProtection="1">
      <alignment/>
      <protection/>
    </xf>
    <xf numFmtId="165" fontId="2" fillId="13" borderId="35" xfId="16" applyFont="1" applyFill="1" applyBorder="1" applyAlignment="1" applyProtection="1">
      <alignment/>
      <protection/>
    </xf>
    <xf numFmtId="164" fontId="2" fillId="12" borderId="35" xfId="15" applyFont="1" applyFill="1" applyBorder="1" applyAlignment="1" applyProtection="1">
      <alignment/>
      <protection/>
    </xf>
    <xf numFmtId="0" fontId="9" fillId="13" borderId="35" xfId="0" applyFont="1" applyFill="1" applyBorder="1" applyAlignment="1" applyProtection="1">
      <alignment wrapText="1"/>
      <protection locked="0"/>
    </xf>
    <xf numFmtId="165" fontId="2" fillId="13" borderId="7" xfId="16" applyFont="1" applyFill="1" applyBorder="1" applyAlignment="1" applyProtection="1">
      <alignment/>
      <protection locked="0"/>
    </xf>
    <xf numFmtId="165" fontId="2" fillId="13" borderId="36" xfId="16" applyFont="1" applyFill="1" applyBorder="1" applyAlignment="1" applyProtection="1">
      <alignment/>
      <protection locked="0"/>
    </xf>
    <xf numFmtId="165" fontId="9" fillId="13" borderId="36" xfId="16" applyFont="1" applyFill="1" applyBorder="1" applyAlignment="1" applyProtection="1">
      <alignment/>
      <protection locked="0"/>
    </xf>
    <xf numFmtId="165" fontId="8" fillId="13" borderId="35" xfId="16" applyFont="1" applyFill="1" applyBorder="1" applyAlignment="1" applyProtection="1">
      <alignment/>
      <protection locked="0"/>
    </xf>
    <xf numFmtId="164" fontId="2" fillId="12" borderId="25" xfId="15" applyFont="1" applyFill="1" applyBorder="1" applyAlignment="1" applyProtection="1">
      <alignment/>
      <protection locked="0"/>
    </xf>
    <xf numFmtId="0" fontId="0" fillId="13" borderId="4" xfId="0" applyFont="1" applyFill="1" applyBorder="1" applyAlignment="1" applyProtection="1">
      <alignment wrapText="1"/>
      <protection locked="0"/>
    </xf>
    <xf numFmtId="0" fontId="2" fillId="14" borderId="35" xfId="0" applyFont="1" applyFill="1" applyBorder="1" applyAlignment="1" applyProtection="1">
      <alignment wrapText="1"/>
      <protection/>
    </xf>
    <xf numFmtId="165" fontId="2" fillId="14" borderId="35" xfId="16" applyFont="1" applyFill="1" applyBorder="1" applyAlignment="1" applyProtection="1">
      <alignment/>
      <protection/>
    </xf>
    <xf numFmtId="165" fontId="8" fillId="14" borderId="35" xfId="16" applyFont="1" applyFill="1" applyBorder="1" applyAlignment="1" applyProtection="1">
      <alignment/>
      <protection/>
    </xf>
    <xf numFmtId="165" fontId="2" fillId="14" borderId="7" xfId="16" applyFont="1" applyFill="1" applyBorder="1" applyAlignment="1" applyProtection="1">
      <alignment/>
      <protection locked="0"/>
    </xf>
    <xf numFmtId="165" fontId="2" fillId="14" borderId="36" xfId="16" applyFont="1" applyFill="1" applyBorder="1" applyAlignment="1" applyProtection="1">
      <alignment/>
      <protection locked="0"/>
    </xf>
    <xf numFmtId="165" fontId="9" fillId="14" borderId="36" xfId="16" applyFont="1" applyFill="1" applyBorder="1" applyAlignment="1" applyProtection="1">
      <alignment/>
      <protection locked="0"/>
    </xf>
    <xf numFmtId="165" fontId="8" fillId="14" borderId="35" xfId="16" applyFont="1" applyFill="1" applyBorder="1" applyAlignment="1" applyProtection="1">
      <alignment/>
      <protection locked="0"/>
    </xf>
    <xf numFmtId="165" fontId="2" fillId="14" borderId="4" xfId="16" applyFont="1" applyFill="1" applyBorder="1" applyAlignment="1" applyProtection="1">
      <alignment/>
      <protection/>
    </xf>
    <xf numFmtId="0" fontId="0" fillId="14" borderId="4" xfId="0" applyFont="1" applyFill="1" applyBorder="1" applyAlignment="1" applyProtection="1">
      <alignment wrapText="1"/>
      <protection/>
    </xf>
    <xf numFmtId="165" fontId="7" fillId="0" borderId="3" xfId="16" applyFont="1" applyFill="1" applyBorder="1" applyAlignment="1" applyProtection="1">
      <alignment/>
      <protection locked="0"/>
    </xf>
    <xf numFmtId="0" fontId="0" fillId="14" borderId="6" xfId="0" applyFont="1" applyFill="1" applyBorder="1" applyAlignment="1" applyProtection="1">
      <alignment wrapText="1"/>
      <protection/>
    </xf>
    <xf numFmtId="0" fontId="2" fillId="2" borderId="1" xfId="0" applyFont="1" applyFill="1" applyBorder="1" applyAlignment="1" applyProtection="1">
      <alignment vertical="center"/>
      <protection/>
    </xf>
    <xf numFmtId="0" fontId="6" fillId="2" borderId="2" xfId="0" applyFont="1" applyFill="1" applyBorder="1" applyAlignment="1" applyProtection="1">
      <alignment vertical="center"/>
      <protection locked="0"/>
    </xf>
    <xf numFmtId="165" fontId="2" fillId="2" borderId="2" xfId="16" applyFont="1" applyFill="1" applyBorder="1" applyAlignment="1" applyProtection="1">
      <alignment vertical="center"/>
      <protection/>
    </xf>
    <xf numFmtId="165" fontId="2" fillId="2" borderId="1" xfId="16" applyFont="1" applyFill="1" applyBorder="1" applyAlignment="1" applyProtection="1">
      <alignment vertical="center"/>
      <protection/>
    </xf>
    <xf numFmtId="165" fontId="8" fillId="2" borderId="2" xfId="16" applyFont="1" applyFill="1" applyBorder="1" applyAlignment="1" applyProtection="1">
      <alignment vertical="center"/>
      <protection/>
    </xf>
    <xf numFmtId="164" fontId="2" fillId="12" borderId="2" xfId="15" applyFont="1" applyFill="1" applyBorder="1" applyAlignment="1" applyProtection="1">
      <alignment vertical="center"/>
      <protection locked="0"/>
    </xf>
    <xf numFmtId="0" fontId="2" fillId="2" borderId="27" xfId="0" applyFont="1" applyFill="1" applyBorder="1" applyAlignment="1" applyProtection="1">
      <alignment vertical="center"/>
      <protection/>
    </xf>
    <xf numFmtId="0" fontId="6" fillId="2" borderId="28" xfId="0" applyFont="1" applyFill="1" applyBorder="1" applyAlignment="1" applyProtection="1">
      <alignment vertical="center"/>
      <protection locked="0"/>
    </xf>
    <xf numFmtId="165" fontId="2" fillId="2" borderId="28" xfId="16" applyFont="1" applyFill="1" applyBorder="1" applyAlignment="1" applyProtection="1">
      <alignment vertical="center"/>
      <protection/>
    </xf>
    <xf numFmtId="165" fontId="8" fillId="2" borderId="28" xfId="16" applyFont="1" applyFill="1" applyBorder="1" applyAlignment="1" applyProtection="1">
      <alignment vertical="center"/>
      <protection/>
    </xf>
    <xf numFmtId="165" fontId="2" fillId="2" borderId="31" xfId="16" applyFont="1" applyFill="1" applyBorder="1" applyAlignment="1" applyProtection="1">
      <alignment vertical="center"/>
      <protection/>
    </xf>
    <xf numFmtId="164" fontId="2" fillId="12" borderId="38" xfId="15" applyFon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/>
      <protection locked="0"/>
    </xf>
    <xf numFmtId="164" fontId="0" fillId="0" borderId="0" xfId="15" applyFont="1" applyFill="1" applyBorder="1" applyAlignment="1" applyProtection="1">
      <alignment/>
      <protection locked="0"/>
    </xf>
    <xf numFmtId="165" fontId="2" fillId="2" borderId="28" xfId="16" applyFont="1" applyFill="1" applyBorder="1" applyAlignment="1" applyProtection="1">
      <alignment horizontal="center" vertical="center"/>
      <protection/>
    </xf>
    <xf numFmtId="165" fontId="2" fillId="2" borderId="31" xfId="16" applyFont="1" applyFill="1" applyBorder="1" applyAlignment="1" applyProtection="1">
      <alignment horizontal="center" vertical="center"/>
      <protection/>
    </xf>
    <xf numFmtId="165" fontId="2" fillId="2" borderId="32" xfId="16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/>
      <protection/>
    </xf>
    <xf numFmtId="165" fontId="2" fillId="5" borderId="34" xfId="16" applyFont="1" applyFill="1" applyBorder="1" applyAlignment="1" applyProtection="1">
      <alignment/>
      <protection/>
    </xf>
    <xf numFmtId="165" fontId="2" fillId="5" borderId="33" xfId="16" applyFont="1" applyFill="1" applyBorder="1" applyAlignment="1" applyProtection="1">
      <alignment/>
      <protection/>
    </xf>
    <xf numFmtId="165" fontId="2" fillId="5" borderId="26" xfId="16" applyFont="1" applyFill="1" applyBorder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165" fontId="2" fillId="0" borderId="3" xfId="16" applyFont="1" applyFill="1" applyBorder="1" applyAlignment="1" applyProtection="1">
      <alignment/>
      <protection/>
    </xf>
    <xf numFmtId="165" fontId="2" fillId="0" borderId="25" xfId="16" applyFont="1" applyFill="1" applyBorder="1" applyAlignment="1" applyProtection="1">
      <alignment/>
      <protection/>
    </xf>
    <xf numFmtId="0" fontId="0" fillId="9" borderId="4" xfId="0" applyFont="1" applyFill="1" applyBorder="1" applyAlignment="1" applyProtection="1">
      <alignment wrapText="1"/>
      <protection/>
    </xf>
    <xf numFmtId="0" fontId="0" fillId="9" borderId="4" xfId="0" applyFill="1" applyBorder="1" applyAlignment="1" applyProtection="1">
      <alignment wrapText="1"/>
      <protection/>
    </xf>
    <xf numFmtId="0" fontId="0" fillId="0" borderId="0" xfId="0" applyAlignment="1" applyProtection="1">
      <alignment vertical="center"/>
      <protection/>
    </xf>
    <xf numFmtId="165" fontId="2" fillId="0" borderId="5" xfId="16" applyFont="1" applyFill="1" applyBorder="1" applyAlignment="1" applyProtection="1">
      <alignment/>
      <protection/>
    </xf>
    <xf numFmtId="165" fontId="0" fillId="5" borderId="8" xfId="16" applyFont="1" applyFill="1" applyBorder="1" applyAlignment="1" applyProtection="1">
      <alignment/>
      <protection/>
    </xf>
    <xf numFmtId="165" fontId="2" fillId="12" borderId="6" xfId="16" applyFont="1" applyFill="1" applyBorder="1" applyAlignment="1" applyProtection="1">
      <alignment/>
      <protection/>
    </xf>
    <xf numFmtId="165" fontId="2" fillId="12" borderId="2" xfId="16" applyFont="1" applyFill="1" applyBorder="1" applyAlignment="1" applyProtection="1">
      <alignment/>
      <protection/>
    </xf>
    <xf numFmtId="165" fontId="2" fillId="12" borderId="4" xfId="16" applyFont="1" applyFill="1" applyBorder="1" applyAlignment="1" applyProtection="1">
      <alignment/>
      <protection/>
    </xf>
    <xf numFmtId="165" fontId="2" fillId="12" borderId="35" xfId="16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13" borderId="4" xfId="0" applyFill="1" applyBorder="1" applyAlignment="1" applyProtection="1">
      <alignment wrapText="1"/>
      <protection/>
    </xf>
    <xf numFmtId="165" fontId="2" fillId="13" borderId="4" xfId="16" applyFont="1" applyFill="1" applyBorder="1" applyAlignment="1" applyProtection="1">
      <alignment/>
      <protection/>
    </xf>
    <xf numFmtId="165" fontId="2" fillId="12" borderId="25" xfId="16" applyFont="1" applyFill="1" applyBorder="1" applyAlignment="1" applyProtection="1">
      <alignment/>
      <protection/>
    </xf>
    <xf numFmtId="0" fontId="0" fillId="14" borderId="2" xfId="0" applyFont="1" applyFill="1" applyBorder="1" applyAlignment="1" applyProtection="1">
      <alignment wrapText="1"/>
      <protection/>
    </xf>
    <xf numFmtId="165" fontId="2" fillId="12" borderId="2" xfId="16" applyFont="1" applyFill="1" applyBorder="1" applyAlignment="1" applyProtection="1">
      <alignment vertical="center"/>
      <protection/>
    </xf>
    <xf numFmtId="165" fontId="2" fillId="12" borderId="38" xfId="16" applyFont="1" applyFill="1" applyBorder="1" applyAlignment="1" applyProtection="1">
      <alignment vertical="center"/>
      <protection/>
    </xf>
    <xf numFmtId="0" fontId="5" fillId="0" borderId="0" xfId="0" applyFont="1" applyAlignment="1" applyProtection="1">
      <alignment/>
      <protection/>
    </xf>
    <xf numFmtId="0" fontId="5" fillId="2" borderId="24" xfId="0" applyFont="1" applyFill="1" applyBorder="1" applyAlignment="1" applyProtection="1">
      <alignment horizontal="center"/>
      <protection/>
    </xf>
    <xf numFmtId="0" fontId="5" fillId="2" borderId="25" xfId="0" applyFont="1" applyFill="1" applyBorder="1" applyAlignment="1" applyProtection="1">
      <alignment horizontal="center"/>
      <protection/>
    </xf>
    <xf numFmtId="0" fontId="5" fillId="2" borderId="26" xfId="0" applyFont="1" applyFill="1" applyBorder="1" applyAlignment="1" applyProtection="1">
      <alignment horizontal="center"/>
      <protection/>
    </xf>
    <xf numFmtId="166" fontId="5" fillId="0" borderId="0" xfId="0" applyNumberFormat="1" applyFont="1" applyAlignment="1" applyProtection="1">
      <alignment/>
      <protection/>
    </xf>
    <xf numFmtId="164" fontId="5" fillId="0" borderId="0" xfId="0" applyNumberFormat="1" applyFont="1" applyAlignment="1" applyProtection="1">
      <alignment/>
      <protection/>
    </xf>
    <xf numFmtId="0" fontId="2" fillId="2" borderId="39" xfId="0" applyFont="1" applyFill="1" applyBorder="1" applyAlignment="1" applyProtection="1">
      <alignment vertical="center"/>
      <protection/>
    </xf>
    <xf numFmtId="17" fontId="2" fillId="2" borderId="29" xfId="0" applyNumberFormat="1" applyFont="1" applyFill="1" applyBorder="1" applyAlignment="1" applyProtection="1">
      <alignment horizontal="center"/>
      <protection/>
    </xf>
    <xf numFmtId="17" fontId="2" fillId="2" borderId="29" xfId="0" applyNumberFormat="1" applyFont="1" applyFill="1" applyBorder="1" applyAlignment="1" applyProtection="1">
      <alignment horizontal="center" wrapText="1"/>
      <protection/>
    </xf>
    <xf numFmtId="0" fontId="2" fillId="2" borderId="29" xfId="0" applyFont="1" applyFill="1" applyBorder="1" applyAlignment="1" applyProtection="1">
      <alignment horizontal="center"/>
      <protection/>
    </xf>
    <xf numFmtId="0" fontId="2" fillId="2" borderId="38" xfId="0" applyFont="1" applyFill="1" applyBorder="1" applyAlignment="1" applyProtection="1">
      <alignment horizontal="center"/>
      <protection/>
    </xf>
    <xf numFmtId="0" fontId="2" fillId="0" borderId="40" xfId="0" applyFont="1" applyFill="1" applyBorder="1" applyAlignment="1" applyProtection="1">
      <alignment horizontal="center"/>
      <protection/>
    </xf>
    <xf numFmtId="0" fontId="2" fillId="2" borderId="4" xfId="0" applyFont="1" applyFill="1" applyBorder="1" applyAlignment="1" applyProtection="1">
      <alignment vertical="center"/>
      <protection/>
    </xf>
    <xf numFmtId="165" fontId="6" fillId="5" borderId="0" xfId="16" applyFont="1" applyFill="1" applyBorder="1" applyAlignment="1" applyProtection="1">
      <alignment horizontal="right" vertical="center"/>
      <protection/>
    </xf>
    <xf numFmtId="165" fontId="6" fillId="5" borderId="6" xfId="16" applyFont="1" applyFill="1" applyBorder="1" applyAlignment="1" applyProtection="1">
      <alignment horizontal="right" vertical="center"/>
      <protection/>
    </xf>
    <xf numFmtId="0" fontId="6" fillId="5" borderId="6" xfId="0" applyFont="1" applyFill="1" applyBorder="1" applyAlignment="1" applyProtection="1">
      <alignment horizontal="right" vertical="center"/>
      <protection/>
    </xf>
    <xf numFmtId="0" fontId="2" fillId="0" borderId="0" xfId="0" applyFont="1" applyAlignment="1" applyProtection="1">
      <alignment vertical="center"/>
      <protection/>
    </xf>
    <xf numFmtId="0" fontId="0" fillId="0" borderId="3" xfId="0" applyFont="1" applyBorder="1" applyAlignment="1" applyProtection="1">
      <alignment vertical="center"/>
      <protection/>
    </xf>
    <xf numFmtId="165" fontId="5" fillId="0" borderId="0" xfId="16" applyFont="1" applyFill="1" applyBorder="1" applyAlignment="1" applyProtection="1">
      <alignment vertical="center"/>
      <protection locked="0"/>
    </xf>
    <xf numFmtId="165" fontId="5" fillId="0" borderId="25" xfId="16" applyFont="1" applyFill="1" applyBorder="1" applyAlignment="1" applyProtection="1">
      <alignment vertical="center"/>
      <protection locked="0"/>
    </xf>
    <xf numFmtId="165" fontId="6" fillId="0" borderId="35" xfId="16" applyFont="1" applyFill="1" applyBorder="1" applyAlignment="1" applyProtection="1">
      <alignment vertical="center"/>
      <protection/>
    </xf>
    <xf numFmtId="0" fontId="6" fillId="0" borderId="35" xfId="15" applyNumberFormat="1" applyFont="1" applyFill="1" applyBorder="1" applyAlignment="1" applyProtection="1">
      <alignment vertical="center"/>
      <protection/>
    </xf>
    <xf numFmtId="164" fontId="6" fillId="0" borderId="35" xfId="15" applyNumberFormat="1" applyFont="1" applyFill="1" applyBorder="1" applyAlignment="1" applyProtection="1">
      <alignment vertical="center"/>
      <protection/>
    </xf>
    <xf numFmtId="0" fontId="0" fillId="0" borderId="3" xfId="0" applyFont="1" applyBorder="1" applyAlignment="1" applyProtection="1">
      <alignment vertical="center"/>
      <protection locked="0"/>
    </xf>
    <xf numFmtId="0" fontId="2" fillId="0" borderId="7" xfId="0" applyFont="1" applyBorder="1" applyAlignment="1" applyProtection="1">
      <alignment vertical="center"/>
      <protection/>
    </xf>
    <xf numFmtId="165" fontId="5" fillId="0" borderId="36" xfId="16" applyFont="1" applyFill="1" applyBorder="1" applyAlignment="1" applyProtection="1">
      <alignment vertical="center"/>
      <protection/>
    </xf>
    <xf numFmtId="165" fontId="5" fillId="0" borderId="8" xfId="16" applyFont="1" applyFill="1" applyBorder="1" applyAlignment="1" applyProtection="1">
      <alignment vertical="center"/>
      <protection/>
    </xf>
    <xf numFmtId="164" fontId="6" fillId="0" borderId="35" xfId="15" applyFont="1" applyFill="1" applyBorder="1" applyAlignment="1" applyProtection="1">
      <alignment vertical="center"/>
      <protection/>
    </xf>
    <xf numFmtId="0" fontId="0" fillId="6" borderId="3" xfId="0" applyFont="1" applyFill="1" applyBorder="1" applyAlignment="1" applyProtection="1">
      <alignment vertical="center" wrapText="1"/>
      <protection/>
    </xf>
    <xf numFmtId="165" fontId="5" fillId="6" borderId="0" xfId="16" applyFont="1" applyFill="1" applyBorder="1" applyAlignment="1" applyProtection="1">
      <alignment vertical="center"/>
      <protection locked="0"/>
    </xf>
    <xf numFmtId="165" fontId="5" fillId="6" borderId="25" xfId="16" applyFont="1" applyFill="1" applyBorder="1" applyAlignment="1" applyProtection="1">
      <alignment vertical="center"/>
      <protection locked="0"/>
    </xf>
    <xf numFmtId="165" fontId="6" fillId="6" borderId="35" xfId="16" applyFont="1" applyFill="1" applyBorder="1" applyAlignment="1" applyProtection="1">
      <alignment vertical="center"/>
      <protection/>
    </xf>
    <xf numFmtId="164" fontId="6" fillId="6" borderId="35" xfId="15" applyFont="1" applyFill="1" applyBorder="1" applyAlignment="1" applyProtection="1">
      <alignment vertical="center"/>
      <protection/>
    </xf>
    <xf numFmtId="165" fontId="6" fillId="0" borderId="36" xfId="16" applyFont="1" applyFill="1" applyBorder="1" applyAlignment="1" applyProtection="1">
      <alignment vertical="center"/>
      <protection/>
    </xf>
    <xf numFmtId="165" fontId="6" fillId="0" borderId="8" xfId="16" applyFont="1" applyFill="1" applyBorder="1" applyAlignment="1" applyProtection="1">
      <alignment vertical="center"/>
      <protection/>
    </xf>
    <xf numFmtId="165" fontId="6" fillId="2" borderId="35" xfId="16" applyFont="1" applyFill="1" applyBorder="1" applyAlignment="1" applyProtection="1">
      <alignment vertical="center"/>
      <protection/>
    </xf>
    <xf numFmtId="164" fontId="6" fillId="2" borderId="35" xfId="15" applyFont="1" applyFill="1" applyBorder="1" applyAlignment="1" applyProtection="1">
      <alignment vertical="center"/>
      <protection/>
    </xf>
    <xf numFmtId="0" fontId="2" fillId="2" borderId="3" xfId="0" applyFont="1" applyFill="1" applyBorder="1" applyAlignment="1" applyProtection="1">
      <alignment vertical="center"/>
      <protection/>
    </xf>
    <xf numFmtId="165" fontId="6" fillId="5" borderId="25" xfId="16" applyFont="1" applyFill="1" applyBorder="1" applyAlignment="1" applyProtection="1">
      <alignment horizontal="right" vertical="center"/>
      <protection/>
    </xf>
    <xf numFmtId="165" fontId="6" fillId="5" borderId="35" xfId="16" applyFont="1" applyFill="1" applyBorder="1" applyAlignment="1" applyProtection="1">
      <alignment horizontal="right" vertical="center"/>
      <protection/>
    </xf>
    <xf numFmtId="0" fontId="6" fillId="5" borderId="35" xfId="0" applyFont="1" applyFill="1" applyBorder="1" applyAlignment="1" applyProtection="1">
      <alignment horizontal="right" vertical="center"/>
      <protection/>
    </xf>
    <xf numFmtId="0" fontId="0" fillId="0" borderId="3" xfId="0" applyFont="1" applyBorder="1" applyAlignment="1" applyProtection="1">
      <alignment vertical="center" wrapText="1"/>
      <protection/>
    </xf>
    <xf numFmtId="165" fontId="6" fillId="0" borderId="37" xfId="16" applyFont="1" applyFill="1" applyBorder="1" applyAlignment="1" applyProtection="1">
      <alignment vertical="center"/>
      <protection/>
    </xf>
    <xf numFmtId="165" fontId="6" fillId="0" borderId="24" xfId="16" applyFont="1" applyFill="1" applyBorder="1" applyAlignment="1" applyProtection="1">
      <alignment vertical="center"/>
      <protection/>
    </xf>
    <xf numFmtId="165" fontId="6" fillId="2" borderId="2" xfId="16" applyFont="1" applyFill="1" applyBorder="1" applyAlignment="1" applyProtection="1">
      <alignment vertical="center"/>
      <protection/>
    </xf>
    <xf numFmtId="164" fontId="6" fillId="2" borderId="2" xfId="15" applyFont="1" applyFill="1" applyBorder="1" applyAlignment="1" applyProtection="1">
      <alignment vertical="center"/>
      <protection/>
    </xf>
    <xf numFmtId="165" fontId="6" fillId="2" borderId="29" xfId="16" applyFont="1" applyFill="1" applyBorder="1" applyAlignment="1" applyProtection="1">
      <alignment vertical="center"/>
      <protection/>
    </xf>
    <xf numFmtId="165" fontId="6" fillId="2" borderId="30" xfId="16" applyFont="1" applyFill="1" applyBorder="1" applyAlignment="1" applyProtection="1">
      <alignment vertical="center"/>
      <protection/>
    </xf>
    <xf numFmtId="165" fontId="6" fillId="2" borderId="38" xfId="16" applyFont="1" applyFill="1" applyBorder="1" applyAlignment="1" applyProtection="1">
      <alignment vertical="center"/>
      <protection/>
    </xf>
    <xf numFmtId="164" fontId="6" fillId="2" borderId="40" xfId="15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/>
      <protection/>
    </xf>
    <xf numFmtId="0" fontId="0" fillId="2" borderId="2" xfId="0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0" fillId="2" borderId="4" xfId="0" applyFill="1" applyBorder="1" applyAlignment="1" applyProtection="1">
      <alignment horizontal="center"/>
      <protection/>
    </xf>
    <xf numFmtId="0" fontId="0" fillId="2" borderId="6" xfId="0" applyFill="1" applyBorder="1" applyAlignment="1" applyProtection="1">
      <alignment horizontal="center"/>
      <protection/>
    </xf>
    <xf numFmtId="0" fontId="2" fillId="5" borderId="6" xfId="0" applyFont="1" applyFill="1" applyBorder="1" applyAlignment="1" applyProtection="1">
      <alignment horizontal="right"/>
      <protection/>
    </xf>
    <xf numFmtId="165" fontId="2" fillId="0" borderId="35" xfId="16" applyFont="1" applyFill="1" applyBorder="1" applyAlignment="1" applyProtection="1">
      <alignment vertical="center"/>
      <protection/>
    </xf>
    <xf numFmtId="164" fontId="2" fillId="0" borderId="35" xfId="15" applyFont="1" applyFill="1" applyBorder="1" applyAlignment="1" applyProtection="1">
      <alignment vertical="center"/>
      <protection/>
    </xf>
    <xf numFmtId="0" fontId="0" fillId="0" borderId="4" xfId="0" applyBorder="1" applyAlignment="1" applyProtection="1">
      <alignment vertical="center"/>
      <protection/>
    </xf>
    <xf numFmtId="0" fontId="2" fillId="0" borderId="35" xfId="0" applyFont="1" applyBorder="1" applyAlignment="1" applyProtection="1">
      <alignment vertical="center"/>
      <protection/>
    </xf>
    <xf numFmtId="165" fontId="2" fillId="0" borderId="35" xfId="16" applyFont="1" applyFill="1" applyBorder="1" applyAlignment="1" applyProtection="1">
      <alignment/>
      <protection/>
    </xf>
    <xf numFmtId="164" fontId="2" fillId="0" borderId="35" xfId="15" applyFont="1" applyFill="1" applyBorder="1" applyAlignment="1" applyProtection="1">
      <alignment/>
      <protection/>
    </xf>
    <xf numFmtId="0" fontId="0" fillId="6" borderId="4" xfId="0" applyFont="1" applyFill="1" applyBorder="1" applyAlignment="1" applyProtection="1">
      <alignment vertical="center" wrapText="1"/>
      <protection/>
    </xf>
    <xf numFmtId="165" fontId="2" fillId="6" borderId="35" xfId="16" applyFont="1" applyFill="1" applyBorder="1" applyAlignment="1" applyProtection="1">
      <alignment vertical="center"/>
      <protection/>
    </xf>
    <xf numFmtId="164" fontId="2" fillId="6" borderId="35" xfId="15" applyFont="1" applyFill="1" applyBorder="1" applyAlignment="1" applyProtection="1">
      <alignment vertical="center"/>
      <protection/>
    </xf>
    <xf numFmtId="0" fontId="2" fillId="2" borderId="35" xfId="0" applyFont="1" applyFill="1" applyBorder="1" applyAlignment="1" applyProtection="1">
      <alignment vertical="center"/>
      <protection/>
    </xf>
    <xf numFmtId="165" fontId="2" fillId="5" borderId="35" xfId="16" applyFont="1" applyFill="1" applyBorder="1" applyAlignment="1" applyProtection="1">
      <alignment horizontal="right" vertical="center"/>
      <protection/>
    </xf>
    <xf numFmtId="0" fontId="2" fillId="5" borderId="35" xfId="0" applyFont="1" applyFill="1" applyBorder="1" applyAlignment="1" applyProtection="1">
      <alignment horizontal="right" vertical="center"/>
      <protection/>
    </xf>
    <xf numFmtId="0" fontId="0" fillId="0" borderId="4" xfId="0" applyBorder="1" applyAlignment="1" applyProtection="1">
      <alignment vertical="center" wrapText="1"/>
      <protection/>
    </xf>
    <xf numFmtId="0" fontId="0" fillId="0" borderId="4" xfId="0" applyFont="1" applyBorder="1" applyAlignment="1" applyProtection="1">
      <alignment vertical="center"/>
      <protection/>
    </xf>
    <xf numFmtId="0" fontId="2" fillId="2" borderId="2" xfId="0" applyFont="1" applyFill="1" applyBorder="1" applyAlignment="1" applyProtection="1">
      <alignment vertical="center"/>
      <protection/>
    </xf>
    <xf numFmtId="164" fontId="2" fillId="2" borderId="2" xfId="15" applyFont="1" applyFill="1" applyBorder="1" applyAlignment="1" applyProtection="1">
      <alignment vertical="center"/>
      <protection/>
    </xf>
    <xf numFmtId="165" fontId="2" fillId="2" borderId="38" xfId="16" applyFont="1" applyFill="1" applyBorder="1" applyAlignment="1" applyProtection="1">
      <alignment vertical="center"/>
      <protection/>
    </xf>
    <xf numFmtId="164" fontId="2" fillId="2" borderId="40" xfId="15" applyFont="1" applyFill="1" applyBorder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 locked="0"/>
    </xf>
    <xf numFmtId="0" fontId="0" fillId="0" borderId="13" xfId="0" applyBorder="1" applyAlignment="1" applyProtection="1">
      <alignment wrapText="1"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3" xfId="0" applyFont="1" applyBorder="1" applyAlignment="1" applyProtection="1" quotePrefix="1">
      <alignment/>
      <protection locked="0"/>
    </xf>
    <xf numFmtId="165" fontId="2" fillId="4" borderId="10" xfId="16" applyFont="1" applyFill="1" applyBorder="1" applyAlignment="1" applyProtection="1">
      <alignment horizontal="right"/>
      <protection/>
    </xf>
    <xf numFmtId="165" fontId="2" fillId="4" borderId="0" xfId="16" applyFont="1" applyFill="1" applyBorder="1" applyAlignment="1" applyProtection="1">
      <alignment horizontal="right"/>
      <protection/>
    </xf>
    <xf numFmtId="165" fontId="2" fillId="3" borderId="0" xfId="16" applyFont="1" applyFill="1" applyBorder="1" applyAlignment="1" applyProtection="1">
      <alignment horizontal="right"/>
      <protection locked="0"/>
    </xf>
    <xf numFmtId="165" fontId="2" fillId="4" borderId="14" xfId="16" applyFont="1" applyFill="1" applyBorder="1" applyAlignment="1" applyProtection="1">
      <alignment horizontal="right"/>
      <protection/>
    </xf>
    <xf numFmtId="165" fontId="0" fillId="4" borderId="10" xfId="16" applyFont="1" applyFill="1" applyBorder="1" applyAlignment="1" applyProtection="1">
      <alignment horizontal="right"/>
      <protection/>
    </xf>
    <xf numFmtId="165" fontId="0" fillId="0" borderId="0" xfId="16" applyFont="1" applyFill="1" applyBorder="1" applyAlignment="1" applyProtection="1">
      <alignment/>
      <protection locked="0"/>
    </xf>
    <xf numFmtId="0" fontId="0" fillId="7" borderId="4" xfId="0" applyFill="1" applyBorder="1" applyAlignment="1" applyProtection="1">
      <alignment/>
      <protection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FEFF0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4B4B4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5"/>
  </sheetPr>
  <dimension ref="A1:L60"/>
  <sheetViews>
    <sheetView tabSelected="1" zoomScale="80" zoomScaleNormal="8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H23" sqref="H23"/>
    </sheetView>
  </sheetViews>
  <sheetFormatPr defaultColWidth="9.140625" defaultRowHeight="12.75"/>
  <cols>
    <col min="1" max="1" width="49.8515625" style="1" customWidth="1"/>
    <col min="2" max="5" width="16.421875" style="1" customWidth="1"/>
    <col min="6" max="6" width="44.00390625" style="1" customWidth="1"/>
    <col min="7" max="9" width="15.140625" style="1" customWidth="1"/>
    <col min="10" max="10" width="0" style="1" hidden="1" customWidth="1"/>
    <col min="11" max="11" width="9.140625" style="1" customWidth="1"/>
    <col min="12" max="12" width="11.7109375" style="1" customWidth="1"/>
    <col min="13" max="16384" width="9.140625" style="1" customWidth="1"/>
  </cols>
  <sheetData>
    <row r="1" spans="1:3" ht="12.75">
      <c r="A1" s="2" t="str">
        <f>+USCITE!A1</f>
        <v>ADS RG.                           :</v>
      </c>
      <c r="B1" s="3"/>
      <c r="C1" s="4"/>
    </row>
    <row r="2" spans="1:3" ht="12.75">
      <c r="A2" s="5" t="str">
        <f>+USCITE!A2</f>
        <v>Beneficiario                    : </v>
      </c>
      <c r="B2" s="6" t="s">
        <v>193</v>
      </c>
      <c r="C2" s="4"/>
    </row>
    <row r="3" spans="1:3" ht="12.75">
      <c r="A3" s="7" t="str">
        <f>+USCITE!A3</f>
        <v>Anno                                 : </v>
      </c>
      <c r="B3" s="8">
        <v>2019</v>
      </c>
      <c r="C3" s="4"/>
    </row>
    <row r="4" ht="12.75">
      <c r="A4" s="9"/>
    </row>
    <row r="5" spans="1:2" ht="12.75">
      <c r="A5" s="10" t="s">
        <v>0</v>
      </c>
      <c r="B5" s="11">
        <v>2019</v>
      </c>
    </row>
    <row r="6" ht="12.75">
      <c r="A6" s="9"/>
    </row>
    <row r="7" spans="1:10" ht="51.75">
      <c r="A7" s="12" t="s">
        <v>1</v>
      </c>
      <c r="B7" s="13" t="s">
        <v>2</v>
      </c>
      <c r="C7" s="13" t="s">
        <v>3</v>
      </c>
      <c r="D7" s="13" t="s">
        <v>4</v>
      </c>
      <c r="E7" s="13" t="s">
        <v>5</v>
      </c>
      <c r="F7" s="12" t="s">
        <v>6</v>
      </c>
      <c r="G7" s="13" t="s">
        <v>2</v>
      </c>
      <c r="H7" s="13" t="s">
        <v>3</v>
      </c>
      <c r="I7" s="14" t="s">
        <v>4</v>
      </c>
      <c r="J7" s="15" t="s">
        <v>7</v>
      </c>
    </row>
    <row r="8" spans="1:10" ht="12.75">
      <c r="A8" s="12" t="s">
        <v>8</v>
      </c>
      <c r="B8" s="16"/>
      <c r="C8" s="16"/>
      <c r="D8" s="16"/>
      <c r="E8" s="17"/>
      <c r="F8" s="12" t="s">
        <v>9</v>
      </c>
      <c r="G8" s="13"/>
      <c r="H8" s="13"/>
      <c r="I8" s="14"/>
      <c r="J8" s="15"/>
    </row>
    <row r="9" spans="1:10" ht="24" customHeight="1">
      <c r="A9" s="18" t="s">
        <v>10</v>
      </c>
      <c r="B9" s="19">
        <v>0</v>
      </c>
      <c r="C9" s="19">
        <v>0</v>
      </c>
      <c r="D9" s="19">
        <v>0</v>
      </c>
      <c r="E9" s="19">
        <v>0</v>
      </c>
      <c r="F9" s="18" t="s">
        <v>11</v>
      </c>
      <c r="G9" s="19">
        <v>0</v>
      </c>
      <c r="H9" s="19">
        <v>0</v>
      </c>
      <c r="I9" s="20">
        <v>0</v>
      </c>
      <c r="J9" s="21">
        <v>0</v>
      </c>
    </row>
    <row r="10" spans="1:10" ht="24" customHeight="1">
      <c r="A10" s="18" t="s">
        <v>10</v>
      </c>
      <c r="B10" s="19">
        <v>0</v>
      </c>
      <c r="C10" s="19">
        <v>0</v>
      </c>
      <c r="D10" s="19">
        <v>0</v>
      </c>
      <c r="E10" s="19">
        <v>0</v>
      </c>
      <c r="F10" s="18" t="s">
        <v>12</v>
      </c>
      <c r="G10" s="19">
        <v>0</v>
      </c>
      <c r="H10" s="19">
        <v>0</v>
      </c>
      <c r="I10" s="20">
        <v>0</v>
      </c>
      <c r="J10" s="21">
        <v>0</v>
      </c>
    </row>
    <row r="11" spans="1:10" ht="24" customHeight="1">
      <c r="A11" s="18" t="s">
        <v>10</v>
      </c>
      <c r="B11" s="19">
        <v>0</v>
      </c>
      <c r="C11" s="19">
        <v>0</v>
      </c>
      <c r="D11" s="19">
        <v>0</v>
      </c>
      <c r="E11" s="19">
        <v>0</v>
      </c>
      <c r="F11" s="18" t="s">
        <v>13</v>
      </c>
      <c r="G11" s="19">
        <v>0</v>
      </c>
      <c r="H11" s="19">
        <v>0</v>
      </c>
      <c r="I11" s="20">
        <v>0</v>
      </c>
      <c r="J11" s="21">
        <v>0</v>
      </c>
    </row>
    <row r="12" spans="1:10" ht="24" customHeight="1">
      <c r="A12" s="18" t="s">
        <v>10</v>
      </c>
      <c r="B12" s="19">
        <v>0</v>
      </c>
      <c r="C12" s="19">
        <v>0</v>
      </c>
      <c r="D12" s="19">
        <v>0</v>
      </c>
      <c r="E12" s="19">
        <v>0</v>
      </c>
      <c r="F12" s="18" t="s">
        <v>14</v>
      </c>
      <c r="G12" s="19">
        <v>0</v>
      </c>
      <c r="H12" s="19">
        <v>0</v>
      </c>
      <c r="I12" s="20">
        <v>0</v>
      </c>
      <c r="J12" s="21">
        <v>0</v>
      </c>
    </row>
    <row r="13" spans="1:10" ht="24" customHeight="1">
      <c r="A13" s="18" t="s">
        <v>10</v>
      </c>
      <c r="B13" s="19">
        <v>0</v>
      </c>
      <c r="C13" s="19">
        <v>0</v>
      </c>
      <c r="D13" s="19">
        <v>0</v>
      </c>
      <c r="E13" s="19">
        <v>0</v>
      </c>
      <c r="F13" s="351" t="s">
        <v>35</v>
      </c>
      <c r="G13" s="19">
        <v>0</v>
      </c>
      <c r="H13" s="19">
        <v>0</v>
      </c>
      <c r="I13" s="20">
        <v>0</v>
      </c>
      <c r="J13" s="21">
        <v>0</v>
      </c>
    </row>
    <row r="14" spans="1:10" ht="27" customHeight="1">
      <c r="A14" s="22" t="s">
        <v>15</v>
      </c>
      <c r="B14" s="23">
        <f>SUM(B9:B13)</f>
        <v>0</v>
      </c>
      <c r="C14" s="23">
        <f>SUM(C9:C13)</f>
        <v>0</v>
      </c>
      <c r="D14" s="23">
        <f>SUM(D9:D13)</f>
        <v>0</v>
      </c>
      <c r="E14" s="23">
        <f>SUM(E9:E13)</f>
        <v>0</v>
      </c>
      <c r="F14" s="22" t="s">
        <v>16</v>
      </c>
      <c r="G14" s="23">
        <f>SUM(G9:G13)</f>
        <v>0</v>
      </c>
      <c r="H14" s="23">
        <f>SUM(H9:H13)</f>
        <v>0</v>
      </c>
      <c r="I14" s="24">
        <f>SUM(I9:I13)</f>
        <v>0</v>
      </c>
      <c r="J14" s="25">
        <f>SUM(J9:J13)</f>
        <v>0</v>
      </c>
    </row>
    <row r="15" spans="1:10" ht="12.75">
      <c r="A15" s="12" t="s">
        <v>17</v>
      </c>
      <c r="B15" s="16"/>
      <c r="C15" s="16"/>
      <c r="D15" s="16"/>
      <c r="E15" s="16"/>
      <c r="F15" s="12" t="s">
        <v>18</v>
      </c>
      <c r="G15" s="26"/>
      <c r="H15" s="26"/>
      <c r="I15" s="27"/>
      <c r="J15" s="28"/>
    </row>
    <row r="16" spans="1:12" ht="24" customHeight="1">
      <c r="A16" s="29" t="s">
        <v>19</v>
      </c>
      <c r="B16" s="19">
        <v>0</v>
      </c>
      <c r="C16" s="19">
        <v>0</v>
      </c>
      <c r="D16" s="19">
        <v>0</v>
      </c>
      <c r="E16" s="30"/>
      <c r="F16" s="351" t="s">
        <v>184</v>
      </c>
      <c r="G16" s="19">
        <v>0</v>
      </c>
      <c r="H16" s="19">
        <v>0</v>
      </c>
      <c r="I16" s="20">
        <v>0</v>
      </c>
      <c r="J16" s="21">
        <v>0</v>
      </c>
      <c r="L16" s="31"/>
    </row>
    <row r="17" spans="1:10" ht="24" customHeight="1">
      <c r="A17" s="352" t="s">
        <v>185</v>
      </c>
      <c r="B17" s="19">
        <v>0</v>
      </c>
      <c r="C17" s="19">
        <v>0</v>
      </c>
      <c r="D17" s="19">
        <v>0</v>
      </c>
      <c r="E17" s="30"/>
      <c r="F17" s="351" t="s">
        <v>184</v>
      </c>
      <c r="G17" s="19"/>
      <c r="H17" s="19">
        <v>0</v>
      </c>
      <c r="I17" s="20">
        <v>0</v>
      </c>
      <c r="J17" s="21">
        <v>0</v>
      </c>
    </row>
    <row r="18" spans="1:10" ht="24" customHeight="1">
      <c r="A18" s="352" t="s">
        <v>186</v>
      </c>
      <c r="B18" s="19">
        <v>0</v>
      </c>
      <c r="C18" s="19">
        <v>0</v>
      </c>
      <c r="D18" s="19">
        <v>0</v>
      </c>
      <c r="E18" s="30"/>
      <c r="F18" s="351" t="s">
        <v>184</v>
      </c>
      <c r="G18" s="19"/>
      <c r="H18" s="19">
        <v>0</v>
      </c>
      <c r="I18" s="20">
        <v>0</v>
      </c>
      <c r="J18" s="21">
        <v>0</v>
      </c>
    </row>
    <row r="19" spans="1:10" ht="24" customHeight="1" hidden="1">
      <c r="A19" s="29" t="s">
        <v>21</v>
      </c>
      <c r="B19" s="19">
        <v>0</v>
      </c>
      <c r="C19" s="19">
        <v>0</v>
      </c>
      <c r="D19" s="19">
        <v>0</v>
      </c>
      <c r="E19" s="30"/>
      <c r="F19" s="18" t="s">
        <v>20</v>
      </c>
      <c r="G19" s="19"/>
      <c r="H19" s="19">
        <v>0</v>
      </c>
      <c r="I19" s="20">
        <v>0</v>
      </c>
      <c r="J19" s="21">
        <v>0</v>
      </c>
    </row>
    <row r="20" spans="1:10" ht="24" customHeight="1">
      <c r="A20" s="29" t="s">
        <v>22</v>
      </c>
      <c r="B20" s="19">
        <v>0</v>
      </c>
      <c r="C20" s="19">
        <v>0</v>
      </c>
      <c r="D20" s="19">
        <v>0</v>
      </c>
      <c r="E20" s="30"/>
      <c r="F20" s="351" t="s">
        <v>184</v>
      </c>
      <c r="G20" s="19"/>
      <c r="H20" s="19">
        <v>0</v>
      </c>
      <c r="I20" s="20">
        <v>0</v>
      </c>
      <c r="J20" s="21">
        <v>0</v>
      </c>
    </row>
    <row r="21" spans="1:10" ht="27" customHeight="1">
      <c r="A21" s="352" t="s">
        <v>187</v>
      </c>
      <c r="B21" s="19">
        <v>0</v>
      </c>
      <c r="C21" s="19">
        <v>0</v>
      </c>
      <c r="D21" s="19">
        <v>0</v>
      </c>
      <c r="E21" s="30"/>
      <c r="F21" s="351" t="s">
        <v>184</v>
      </c>
      <c r="G21" s="19"/>
      <c r="H21" s="19">
        <v>0</v>
      </c>
      <c r="I21" s="20">
        <v>0</v>
      </c>
      <c r="J21" s="21">
        <v>0</v>
      </c>
    </row>
    <row r="22" spans="1:10" ht="25.5">
      <c r="A22" s="22" t="s">
        <v>23</v>
      </c>
      <c r="B22" s="23">
        <f>SUM(B16:B21)</f>
        <v>0</v>
      </c>
      <c r="C22" s="23">
        <f>SUM(C16:C21)</f>
        <v>0</v>
      </c>
      <c r="D22" s="23">
        <f>SUM(D16:D21)</f>
        <v>0</v>
      </c>
      <c r="E22" s="23">
        <f>SUM(E16:E21)</f>
        <v>0</v>
      </c>
      <c r="F22" s="22" t="s">
        <v>24</v>
      </c>
      <c r="G22" s="23">
        <f>SUM(G16:G21)</f>
        <v>0</v>
      </c>
      <c r="H22" s="23">
        <f>SUM(H16:H21)</f>
        <v>0</v>
      </c>
      <c r="I22" s="24">
        <f>SUM(I16:I21)</f>
        <v>0</v>
      </c>
      <c r="J22" s="25">
        <f>SUM(J16:J21)</f>
        <v>0</v>
      </c>
    </row>
    <row r="23" spans="1:10" ht="27" customHeight="1">
      <c r="A23" s="12" t="s">
        <v>25</v>
      </c>
      <c r="B23" s="16"/>
      <c r="C23" s="16"/>
      <c r="D23" s="16"/>
      <c r="E23" s="16"/>
      <c r="F23" s="12" t="s">
        <v>26</v>
      </c>
      <c r="G23" s="26"/>
      <c r="H23" s="26"/>
      <c r="I23" s="27"/>
      <c r="J23" s="28"/>
    </row>
    <row r="24" spans="1:10" ht="27" customHeight="1">
      <c r="A24" s="32" t="s">
        <v>27</v>
      </c>
      <c r="B24" s="19">
        <v>0</v>
      </c>
      <c r="C24" s="19">
        <v>0</v>
      </c>
      <c r="D24" s="19">
        <v>0</v>
      </c>
      <c r="E24" s="19">
        <v>0</v>
      </c>
      <c r="F24" s="32" t="s">
        <v>26</v>
      </c>
      <c r="G24" s="19">
        <v>0</v>
      </c>
      <c r="H24" s="19">
        <v>0</v>
      </c>
      <c r="I24" s="20">
        <v>0</v>
      </c>
      <c r="J24" s="21">
        <v>0</v>
      </c>
    </row>
    <row r="25" spans="1:10" ht="12">
      <c r="A25" s="32" t="s">
        <v>27</v>
      </c>
      <c r="B25" s="19">
        <v>0</v>
      </c>
      <c r="C25" s="19">
        <v>0</v>
      </c>
      <c r="D25" s="19">
        <v>0</v>
      </c>
      <c r="E25" s="19">
        <v>0</v>
      </c>
      <c r="F25" s="32" t="s">
        <v>35</v>
      </c>
      <c r="G25" s="19">
        <v>0</v>
      </c>
      <c r="H25" s="19">
        <v>0</v>
      </c>
      <c r="I25" s="20">
        <v>0</v>
      </c>
      <c r="J25" s="21">
        <v>0</v>
      </c>
    </row>
    <row r="26" spans="1:10" ht="12">
      <c r="A26" s="32" t="s">
        <v>27</v>
      </c>
      <c r="B26" s="19">
        <v>0</v>
      </c>
      <c r="C26" s="19">
        <v>0</v>
      </c>
      <c r="D26" s="19">
        <v>0</v>
      </c>
      <c r="E26" s="19">
        <v>0</v>
      </c>
      <c r="F26" s="32" t="s">
        <v>35</v>
      </c>
      <c r="G26" s="19">
        <v>0</v>
      </c>
      <c r="H26" s="19">
        <v>0</v>
      </c>
      <c r="I26" s="20">
        <v>0</v>
      </c>
      <c r="J26" s="21">
        <v>0</v>
      </c>
    </row>
    <row r="27" spans="1:10" ht="12">
      <c r="A27" s="32" t="s">
        <v>27</v>
      </c>
      <c r="B27" s="19">
        <v>0</v>
      </c>
      <c r="C27" s="19">
        <v>0</v>
      </c>
      <c r="D27" s="19">
        <v>0</v>
      </c>
      <c r="E27" s="19">
        <v>0</v>
      </c>
      <c r="F27" s="32" t="s">
        <v>35</v>
      </c>
      <c r="G27" s="19">
        <v>0</v>
      </c>
      <c r="H27" s="19">
        <v>0</v>
      </c>
      <c r="I27" s="20">
        <v>0</v>
      </c>
      <c r="J27" s="21">
        <v>0</v>
      </c>
    </row>
    <row r="28" spans="1:10" ht="12">
      <c r="A28" s="32" t="s">
        <v>27</v>
      </c>
      <c r="B28" s="19">
        <v>0</v>
      </c>
      <c r="C28" s="19">
        <v>0</v>
      </c>
      <c r="D28" s="19">
        <v>0</v>
      </c>
      <c r="E28" s="19">
        <v>0</v>
      </c>
      <c r="F28" s="32" t="s">
        <v>35</v>
      </c>
      <c r="G28" s="19">
        <v>0</v>
      </c>
      <c r="H28" s="19">
        <v>0</v>
      </c>
      <c r="I28" s="20">
        <v>0</v>
      </c>
      <c r="J28" s="21">
        <v>0</v>
      </c>
    </row>
    <row r="29" spans="1:10" ht="25.5">
      <c r="A29" s="22" t="s">
        <v>28</v>
      </c>
      <c r="B29" s="33">
        <f>+SUM(B24:B28)</f>
        <v>0</v>
      </c>
      <c r="C29" s="33">
        <f>+SUM(C24:C28)</f>
        <v>0</v>
      </c>
      <c r="D29" s="358">
        <f>+SUM(D24:D28)</f>
        <v>0</v>
      </c>
      <c r="E29" s="33">
        <f>+SUM(E24:E28)</f>
        <v>0</v>
      </c>
      <c r="F29" s="22" t="s">
        <v>29</v>
      </c>
      <c r="G29" s="26">
        <f>+SUM(G24:G28)</f>
        <v>0</v>
      </c>
      <c r="H29" s="354">
        <f>+SUM(H24:H28)</f>
        <v>0</v>
      </c>
      <c r="I29" s="27">
        <f>+SUM(I24:I28)</f>
        <v>0</v>
      </c>
      <c r="J29" s="28">
        <f>+SUM(J24:J28)</f>
        <v>0</v>
      </c>
    </row>
    <row r="30" spans="1:10" ht="12.75">
      <c r="A30" s="12" t="s">
        <v>30</v>
      </c>
      <c r="B30" s="16"/>
      <c r="C30" s="16"/>
      <c r="D30" s="16"/>
      <c r="E30" s="16"/>
      <c r="F30" s="12" t="s">
        <v>31</v>
      </c>
      <c r="G30" s="26"/>
      <c r="H30" s="26"/>
      <c r="I30" s="27"/>
      <c r="J30" s="28"/>
    </row>
    <row r="31" spans="1:10" ht="12">
      <c r="A31" s="32" t="s">
        <v>32</v>
      </c>
      <c r="B31" s="30"/>
      <c r="C31" s="30"/>
      <c r="D31" s="30"/>
      <c r="E31" s="30"/>
      <c r="F31" s="32" t="s">
        <v>35</v>
      </c>
      <c r="G31" s="19">
        <v>0</v>
      </c>
      <c r="H31" s="19"/>
      <c r="I31" s="20">
        <v>0</v>
      </c>
      <c r="J31" s="21">
        <v>0</v>
      </c>
    </row>
    <row r="32" spans="1:12" ht="12">
      <c r="A32" s="32" t="s">
        <v>33</v>
      </c>
      <c r="B32" s="30"/>
      <c r="C32" s="30"/>
      <c r="D32" s="30"/>
      <c r="E32" s="30"/>
      <c r="F32" s="32" t="s">
        <v>35</v>
      </c>
      <c r="G32" s="19">
        <v>0</v>
      </c>
      <c r="H32" s="19">
        <v>0</v>
      </c>
      <c r="I32" s="20">
        <v>0</v>
      </c>
      <c r="J32" s="21">
        <v>0</v>
      </c>
      <c r="L32" s="34"/>
    </row>
    <row r="33" spans="1:10" ht="12">
      <c r="A33" s="32" t="s">
        <v>34</v>
      </c>
      <c r="B33" s="30"/>
      <c r="C33" s="30"/>
      <c r="D33" s="30"/>
      <c r="E33" s="30"/>
      <c r="F33" s="32" t="s">
        <v>35</v>
      </c>
      <c r="G33" s="19">
        <v>0</v>
      </c>
      <c r="H33" s="19">
        <v>0</v>
      </c>
      <c r="I33" s="20">
        <v>0</v>
      </c>
      <c r="J33" s="21">
        <v>0</v>
      </c>
    </row>
    <row r="34" spans="1:12" ht="12">
      <c r="A34" s="32" t="s">
        <v>34</v>
      </c>
      <c r="B34" s="30"/>
      <c r="C34" s="30"/>
      <c r="D34" s="30"/>
      <c r="E34" s="30"/>
      <c r="F34" s="32" t="s">
        <v>35</v>
      </c>
      <c r="G34" s="19">
        <v>0</v>
      </c>
      <c r="H34" s="19">
        <v>0</v>
      </c>
      <c r="I34" s="20">
        <v>0</v>
      </c>
      <c r="J34" s="21">
        <v>0</v>
      </c>
      <c r="L34" s="34"/>
    </row>
    <row r="35" spans="1:10" ht="12" hidden="1">
      <c r="A35" s="32" t="s">
        <v>34</v>
      </c>
      <c r="B35" s="30"/>
      <c r="C35" s="30"/>
      <c r="D35" s="30"/>
      <c r="E35" s="30"/>
      <c r="F35" s="32" t="s">
        <v>35</v>
      </c>
      <c r="G35" s="19">
        <v>0</v>
      </c>
      <c r="H35" s="19">
        <v>0</v>
      </c>
      <c r="I35" s="20">
        <v>0</v>
      </c>
      <c r="J35" s="21">
        <v>0</v>
      </c>
    </row>
    <row r="36" spans="1:10" ht="12" hidden="1">
      <c r="A36" s="32" t="s">
        <v>34</v>
      </c>
      <c r="B36" s="30"/>
      <c r="C36" s="30"/>
      <c r="D36" s="30"/>
      <c r="E36" s="30"/>
      <c r="F36" s="32" t="s">
        <v>35</v>
      </c>
      <c r="G36" s="19">
        <v>0</v>
      </c>
      <c r="H36" s="19">
        <v>0</v>
      </c>
      <c r="I36" s="20">
        <v>0</v>
      </c>
      <c r="J36" s="21">
        <v>0</v>
      </c>
    </row>
    <row r="37" spans="1:10" ht="12.75">
      <c r="A37" s="12"/>
      <c r="B37" s="16"/>
      <c r="C37" s="16"/>
      <c r="D37" s="16"/>
      <c r="E37" s="16"/>
      <c r="F37" s="22" t="s">
        <v>36</v>
      </c>
      <c r="G37" s="354">
        <f>SUM(G31:G36)</f>
        <v>0</v>
      </c>
      <c r="H37" s="26">
        <f>SUM(H31:H36)</f>
        <v>0</v>
      </c>
      <c r="I37" s="27">
        <f>SUM(I31:I36)</f>
        <v>0</v>
      </c>
      <c r="J37" s="28">
        <f>SUM(J31:J36)</f>
        <v>0</v>
      </c>
    </row>
    <row r="38" spans="1:10" ht="12.75">
      <c r="A38" s="12" t="s">
        <v>37</v>
      </c>
      <c r="B38" s="16"/>
      <c r="C38" s="16"/>
      <c r="D38" s="16"/>
      <c r="E38" s="16"/>
      <c r="F38" s="22"/>
      <c r="G38" s="26"/>
      <c r="H38" s="26"/>
      <c r="I38" s="27"/>
      <c r="J38" s="28"/>
    </row>
    <row r="39" spans="1:10" ht="12">
      <c r="A39" s="29" t="s">
        <v>38</v>
      </c>
      <c r="B39" s="30"/>
      <c r="C39" s="30"/>
      <c r="D39" s="19">
        <v>0</v>
      </c>
      <c r="E39" s="30"/>
      <c r="F39" s="18"/>
      <c r="G39" s="19"/>
      <c r="H39" s="19"/>
      <c r="I39" s="20"/>
      <c r="J39" s="21"/>
    </row>
    <row r="40" spans="1:10" s="9" customFormat="1" ht="24" customHeight="1">
      <c r="A40" s="353" t="s">
        <v>188</v>
      </c>
      <c r="B40" s="30"/>
      <c r="C40" s="30"/>
      <c r="D40" s="19">
        <v>0</v>
      </c>
      <c r="E40" s="30"/>
      <c r="F40" s="35"/>
      <c r="G40" s="19"/>
      <c r="H40" s="19"/>
      <c r="I40" s="20"/>
      <c r="J40" s="21"/>
    </row>
    <row r="41" spans="1:10" ht="12">
      <c r="A41" s="29" t="s">
        <v>39</v>
      </c>
      <c r="B41" s="30"/>
      <c r="C41" s="30"/>
      <c r="D41" s="19">
        <v>0</v>
      </c>
      <c r="E41" s="30"/>
      <c r="F41" s="18"/>
      <c r="G41" s="19"/>
      <c r="H41" s="19"/>
      <c r="I41" s="20"/>
      <c r="J41" s="21"/>
    </row>
    <row r="42" spans="1:10" ht="12">
      <c r="A42" s="29" t="s">
        <v>39</v>
      </c>
      <c r="B42" s="30"/>
      <c r="C42" s="30"/>
      <c r="D42" s="19">
        <v>0</v>
      </c>
      <c r="E42" s="30"/>
      <c r="F42" s="18"/>
      <c r="G42" s="19"/>
      <c r="H42" s="19"/>
      <c r="I42" s="20"/>
      <c r="J42" s="21"/>
    </row>
    <row r="43" spans="1:10" ht="12">
      <c r="A43" s="29" t="s">
        <v>39</v>
      </c>
      <c r="B43" s="30"/>
      <c r="C43" s="30"/>
      <c r="D43" s="19">
        <v>0</v>
      </c>
      <c r="E43" s="30"/>
      <c r="F43" s="18"/>
      <c r="G43" s="19"/>
      <c r="H43" s="19"/>
      <c r="I43" s="20"/>
      <c r="J43" s="21"/>
    </row>
    <row r="44" spans="1:10" ht="12">
      <c r="A44" s="29" t="s">
        <v>39</v>
      </c>
      <c r="B44" s="30"/>
      <c r="C44" s="30"/>
      <c r="D44" s="19">
        <v>0</v>
      </c>
      <c r="E44" s="30"/>
      <c r="F44" s="18"/>
      <c r="G44" s="19"/>
      <c r="H44" s="19"/>
      <c r="I44" s="20"/>
      <c r="J44" s="21"/>
    </row>
    <row r="45" spans="1:10" ht="12.75">
      <c r="A45" s="12" t="s">
        <v>40</v>
      </c>
      <c r="B45" s="16"/>
      <c r="C45" s="16"/>
      <c r="D45" s="354">
        <f>SUM(D40:D44)</f>
        <v>0</v>
      </c>
      <c r="E45" s="16"/>
      <c r="F45" s="22"/>
      <c r="G45" s="26"/>
      <c r="H45" s="26"/>
      <c r="I45" s="27"/>
      <c r="J45" s="28"/>
    </row>
    <row r="46" spans="1:10" ht="12.75">
      <c r="A46" s="12" t="s">
        <v>41</v>
      </c>
      <c r="B46" s="36">
        <f>+B14+B22+B29</f>
        <v>0</v>
      </c>
      <c r="C46" s="36">
        <f>+C14+C22+C29</f>
        <v>0</v>
      </c>
      <c r="D46" s="36">
        <f>+D14+D22+D29</f>
        <v>0</v>
      </c>
      <c r="E46" s="36">
        <f>+E14+E22+E29</f>
        <v>0</v>
      </c>
      <c r="F46" s="12" t="s">
        <v>42</v>
      </c>
      <c r="G46" s="36">
        <f>+G14+G22+G29+G37</f>
        <v>0</v>
      </c>
      <c r="H46" s="36">
        <f>+H14+H22+H29+H37</f>
        <v>0</v>
      </c>
      <c r="I46" s="37">
        <f>+I14+I22+I29+I37</f>
        <v>0</v>
      </c>
      <c r="J46" s="38">
        <f>+J14+J22+J29+J37</f>
        <v>0</v>
      </c>
    </row>
    <row r="47" spans="1:10" ht="12.75">
      <c r="A47" s="39"/>
      <c r="B47" s="40"/>
      <c r="C47" s="40"/>
      <c r="D47" s="41"/>
      <c r="E47" s="40"/>
      <c r="F47" s="42"/>
      <c r="G47" s="43"/>
      <c r="H47" s="43"/>
      <c r="I47" s="44"/>
      <c r="J47" s="45"/>
    </row>
    <row r="48" spans="1:10" ht="12.75">
      <c r="A48" s="46" t="s">
        <v>43</v>
      </c>
      <c r="B48" s="355">
        <f>IF(B46&gt;G46,0,+B46-G46)</f>
        <v>0</v>
      </c>
      <c r="C48" s="355">
        <f>IF(C46&gt;H46,0,+C46-H46)</f>
        <v>0</v>
      </c>
      <c r="D48" s="355">
        <f>IF(D46&gt;I46,0,+D46-I46)</f>
        <v>0</v>
      </c>
      <c r="E48" s="47"/>
      <c r="F48" s="48" t="s">
        <v>44</v>
      </c>
      <c r="G48" s="47">
        <f>IF(B46&gt;G46,+B46-G46,0)</f>
        <v>0</v>
      </c>
      <c r="H48" s="47">
        <f>IF(C46&gt;H46,+C46-H46,0)</f>
        <v>0</v>
      </c>
      <c r="I48" s="49">
        <f>IF(D46&gt;I46,+D46-I46,0)</f>
        <v>0</v>
      </c>
      <c r="J48" s="50"/>
    </row>
    <row r="49" spans="1:10" ht="12.75">
      <c r="A49" s="51"/>
      <c r="B49" s="52"/>
      <c r="C49" s="52"/>
      <c r="D49" s="52"/>
      <c r="E49" s="52"/>
      <c r="F49" s="53"/>
      <c r="G49" s="52"/>
      <c r="H49" s="52"/>
      <c r="I49" s="54"/>
      <c r="J49" s="55"/>
    </row>
    <row r="50" spans="1:10" ht="12.75">
      <c r="A50" s="39"/>
      <c r="B50" s="43"/>
      <c r="C50" s="43"/>
      <c r="D50" s="43"/>
      <c r="E50" s="43"/>
      <c r="F50" s="42"/>
      <c r="G50" s="43"/>
      <c r="H50" s="43"/>
      <c r="I50" s="44"/>
      <c r="J50" s="45"/>
    </row>
    <row r="51" spans="1:10" ht="25.5">
      <c r="A51" s="48" t="s">
        <v>45</v>
      </c>
      <c r="B51" s="355">
        <f>+'bilancio 3112'!B32</f>
        <v>0</v>
      </c>
      <c r="C51" s="56">
        <v>0</v>
      </c>
      <c r="D51" s="47"/>
      <c r="E51" s="47"/>
      <c r="F51" s="48" t="s">
        <v>46</v>
      </c>
      <c r="G51" s="47">
        <f>+'bilancio 3112'!D32</f>
        <v>0</v>
      </c>
      <c r="H51" s="356"/>
      <c r="I51" s="49"/>
      <c r="J51" s="50"/>
    </row>
    <row r="52" spans="1:10" ht="12.75">
      <c r="A52" s="51"/>
      <c r="B52" s="57"/>
      <c r="C52" s="57"/>
      <c r="D52" s="57"/>
      <c r="E52" s="57"/>
      <c r="F52" s="53"/>
      <c r="G52" s="52"/>
      <c r="H52" s="52"/>
      <c r="I52" s="54"/>
      <c r="J52" s="55"/>
    </row>
    <row r="53" spans="1:10" ht="12.75" hidden="1">
      <c r="A53" s="39"/>
      <c r="B53" s="40"/>
      <c r="C53" s="40"/>
      <c r="D53" s="41"/>
      <c r="E53" s="40"/>
      <c r="F53" s="42"/>
      <c r="G53" s="41"/>
      <c r="H53" s="41"/>
      <c r="I53" s="41"/>
      <c r="J53" s="58"/>
    </row>
    <row r="54" spans="1:10" ht="12.75" hidden="1">
      <c r="A54" s="48" t="s">
        <v>47</v>
      </c>
      <c r="B54" s="59">
        <f>-B51-B48+G48+G51</f>
        <v>0</v>
      </c>
      <c r="C54" s="59">
        <f>-C48-C51+H48+H51</f>
        <v>0</v>
      </c>
      <c r="D54" s="59"/>
      <c r="E54" s="59"/>
      <c r="F54" s="48" t="s">
        <v>47</v>
      </c>
      <c r="G54" s="59">
        <f>+G51+G48-B48-B51</f>
        <v>0</v>
      </c>
      <c r="H54" s="59">
        <f>+H51+H48-C48-C51</f>
        <v>0</v>
      </c>
      <c r="I54" s="59"/>
      <c r="J54" s="60"/>
    </row>
    <row r="55" spans="1:10" ht="12.75" hidden="1">
      <c r="A55" s="51"/>
      <c r="B55" s="57"/>
      <c r="C55" s="57"/>
      <c r="D55" s="57"/>
      <c r="E55" s="57"/>
      <c r="F55" s="53"/>
      <c r="G55" s="61"/>
      <c r="H55" s="61"/>
      <c r="I55" s="61"/>
      <c r="J55" s="62"/>
    </row>
    <row r="56" spans="2:10" ht="12">
      <c r="B56" s="34"/>
      <c r="C56" s="34"/>
      <c r="D56" s="34"/>
      <c r="E56" s="34"/>
      <c r="G56" s="34"/>
      <c r="H56" s="34"/>
      <c r="I56" s="34"/>
      <c r="J56" s="34"/>
    </row>
    <row r="57" spans="1:10" ht="12">
      <c r="A57" s="1" t="s">
        <v>48</v>
      </c>
      <c r="B57" s="34"/>
      <c r="C57" s="34"/>
      <c r="D57" s="34"/>
      <c r="E57" s="34"/>
      <c r="G57" s="34"/>
      <c r="H57" s="34"/>
      <c r="I57" s="34"/>
      <c r="J57" s="34"/>
    </row>
    <row r="58" spans="1:10" ht="12">
      <c r="A58" s="1" t="s">
        <v>49</v>
      </c>
      <c r="B58" s="34"/>
      <c r="C58" s="34"/>
      <c r="D58" s="34"/>
      <c r="E58" s="34"/>
      <c r="G58" s="34"/>
      <c r="H58" s="34"/>
      <c r="I58" s="34"/>
      <c r="J58" s="34"/>
    </row>
    <row r="59" spans="1:7" ht="12">
      <c r="A59" s="1" t="s">
        <v>50</v>
      </c>
      <c r="G59" s="31"/>
    </row>
    <row r="60" ht="12">
      <c r="A60" s="1" t="s">
        <v>51</v>
      </c>
    </row>
  </sheetData>
  <sheetProtection password="D2AF" sheet="1" objects="1" scenarios="1"/>
  <printOptions horizontalCentered="1" verticalCentered="1"/>
  <pageMargins left="0.2361111111111111" right="0.2361111111111111" top="0.7479166666666667" bottom="0.7479166666666667" header="0.31527777777777777" footer="0.31527777777777777"/>
  <pageSetup horizontalDpi="300" verticalDpi="300" orientation="landscape" paperSize="9" scale="50" r:id="rId1"/>
  <headerFooter alignWithMargins="0">
    <oddHeader>&amp;C&amp;18PATRIMONIO &amp;Rper Ads  professionisti</oddHeader>
    <oddFooter>&amp;La cura ODCEC di BOLOGNA
Commissione ADS - Eredità Giacente&amp;R&amp;D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5"/>
  </sheetPr>
  <dimension ref="A1:G48"/>
  <sheetViews>
    <sheetView workbookViewId="0" topLeftCell="A22">
      <selection activeCell="B1" sqref="B1"/>
    </sheetView>
  </sheetViews>
  <sheetFormatPr defaultColWidth="9.140625" defaultRowHeight="12.75"/>
  <cols>
    <col min="1" max="1" width="49.8515625" style="63" customWidth="1"/>
    <col min="2" max="2" width="15.57421875" style="63" customWidth="1"/>
    <col min="3" max="3" width="49.8515625" style="63" customWidth="1"/>
    <col min="4" max="4" width="15.57421875" style="63" customWidth="1"/>
    <col min="5" max="5" width="9.28125" style="63" customWidth="1"/>
    <col min="6" max="6" width="11.8515625" style="63" customWidth="1"/>
    <col min="7" max="16384" width="9.140625" style="63" customWidth="1"/>
  </cols>
  <sheetData>
    <row r="1" spans="1:2" ht="12.75">
      <c r="A1" s="64" t="str">
        <f>+USCITE!A1</f>
        <v>ADS RG.                           :</v>
      </c>
      <c r="B1" s="65">
        <f>+patrimonio!B1</f>
        <v>0</v>
      </c>
    </row>
    <row r="2" spans="1:2" ht="12.75">
      <c r="A2" s="66" t="str">
        <f>+USCITE!A2</f>
        <v>Beneficiario                    : </v>
      </c>
      <c r="B2" s="67" t="str">
        <f>+patrimonio!B2</f>
        <v>Sig.Mario Rossi</v>
      </c>
    </row>
    <row r="3" spans="1:2" ht="12.75">
      <c r="A3" s="68" t="str">
        <f>+USCITE!A3</f>
        <v>Anno                                 : </v>
      </c>
      <c r="B3" s="69">
        <f>+patrimonio!B3</f>
        <v>2019</v>
      </c>
    </row>
    <row r="4" ht="12.75">
      <c r="A4" s="70"/>
    </row>
    <row r="5" spans="1:2" ht="12.75">
      <c r="A5" s="71" t="s">
        <v>0</v>
      </c>
      <c r="B5" s="71">
        <f>+patrimonio!B5</f>
        <v>2019</v>
      </c>
    </row>
    <row r="6" ht="12.75">
      <c r="A6" s="70"/>
    </row>
    <row r="7" spans="1:4" ht="12.75">
      <c r="A7" s="12" t="s">
        <v>1</v>
      </c>
      <c r="B7" s="16" t="s">
        <v>52</v>
      </c>
      <c r="C7" s="16" t="s">
        <v>6</v>
      </c>
      <c r="D7" s="17" t="s">
        <v>52</v>
      </c>
    </row>
    <row r="8" spans="1:4" ht="12.75">
      <c r="A8" s="12" t="s">
        <v>53</v>
      </c>
      <c r="B8" s="16"/>
      <c r="C8" s="12" t="s">
        <v>54</v>
      </c>
      <c r="D8" s="17"/>
    </row>
    <row r="9" spans="1:4" ht="21.75" customHeight="1">
      <c r="A9" s="72" t="str">
        <f>+ENTRATE!A8</f>
        <v>Pensione / Stipendio</v>
      </c>
      <c r="B9" s="73">
        <f>+SUM('ENTRATE SINTESI'!B8:B11)</f>
        <v>0</v>
      </c>
      <c r="C9" s="72" t="str">
        <f>+'USCITE SINTESI'!A8</f>
        <v>1 - Mantenimento e assistenza :</v>
      </c>
      <c r="D9" s="74">
        <f>'USCITE SINTESI'!$D$8</f>
        <v>0</v>
      </c>
    </row>
    <row r="10" spans="1:4" ht="21.75" customHeight="1">
      <c r="A10" s="72" t="str">
        <f>+ENTRATE!A15</f>
        <v>Canoni locazione immobiliare</v>
      </c>
      <c r="B10" s="73">
        <f>+SUM('ENTRATE SINTESI'!B12:B15)</f>
        <v>0</v>
      </c>
      <c r="C10" s="72" t="str">
        <f>+'USCITE SINTESI'!A17</f>
        <v>2 - Utenze e costi legati alla abitazione principale :</v>
      </c>
      <c r="D10" s="74">
        <f>+'USCITE SINTESI'!D17</f>
        <v>0</v>
      </c>
    </row>
    <row r="11" spans="1:4" ht="21.75" customHeight="1">
      <c r="A11" s="72" t="str">
        <f>+ENTRATE!A16</f>
        <v>Rimborso Imposte Irpef Mod.730</v>
      </c>
      <c r="B11" s="73">
        <f>'ENTRATE SINTESI'!B16</f>
        <v>0</v>
      </c>
      <c r="C11" s="72" t="str">
        <f>+'USCITE SINTESI'!A29</f>
        <v>3 - Costi legati ad altri immobili in (com)proprietà :</v>
      </c>
      <c r="D11" s="74">
        <f>+'USCITE SINTESI'!D29</f>
        <v>0</v>
      </c>
    </row>
    <row r="12" spans="1:4" ht="21.75" customHeight="1">
      <c r="A12" s="72" t="str">
        <f>+ENTRATE!A17</f>
        <v>Rimborso da Enti (anno in corso)</v>
      </c>
      <c r="B12" s="73">
        <f>'ENTRATE SINTESI'!B17</f>
        <v>0</v>
      </c>
      <c r="C12" s="72" t="str">
        <f>+'USCITE SINTESI'!A40</f>
        <v>4 - Costi legati alla salute :</v>
      </c>
      <c r="D12" s="74">
        <f>+'USCITE SINTESI'!D40</f>
        <v>0</v>
      </c>
    </row>
    <row r="13" spans="1:6" ht="21.75" customHeight="1">
      <c r="A13" s="72" t="str">
        <f>+ENTRATE!A21</f>
        <v>Cedole da dossier titoli</v>
      </c>
      <c r="B13" s="73">
        <f>+SUM('ENTRATE SINTESI'!B18:B22)</f>
        <v>0</v>
      </c>
      <c r="C13" s="72" t="str">
        <f>+'USCITE SINTESI'!A43</f>
        <v>5 - Altri costi :</v>
      </c>
      <c r="D13" s="74">
        <f>+'USCITE SINTESI'!D43</f>
        <v>0</v>
      </c>
      <c r="F13" s="75"/>
    </row>
    <row r="14" spans="1:6" ht="21.75" customHeight="1">
      <c r="A14" s="72" t="s">
        <v>55</v>
      </c>
      <c r="B14" s="73">
        <f>+SUM('ENTRATE SINTESI'!B23:B24)</f>
        <v>0</v>
      </c>
      <c r="C14" s="72" t="str">
        <f>+'USCITE SINTESI'!A50</f>
        <v>6 - Costi dipendenti/enti x servizio di assistenza :</v>
      </c>
      <c r="D14" s="74">
        <f>+'USCITE SINTESI'!D50</f>
        <v>0</v>
      </c>
      <c r="F14" s="75"/>
    </row>
    <row r="15" spans="1:4" ht="36.75" customHeight="1" hidden="1">
      <c r="A15" s="76" t="str">
        <f>+ENTRATE!A26</f>
        <v>Riattribuzione quote canoni locazione
immobiliare in comproprietà eventuale
(segno meno)</v>
      </c>
      <c r="B15" s="77">
        <f>'ENTRATE SINTESI'!$B$26</f>
        <v>0</v>
      </c>
      <c r="C15" s="72"/>
      <c r="D15" s="74"/>
    </row>
    <row r="16" spans="1:4" ht="12">
      <c r="A16" s="78"/>
      <c r="B16" s="73"/>
      <c r="C16" s="78"/>
      <c r="D16" s="74"/>
    </row>
    <row r="17" spans="1:6" ht="12.75">
      <c r="A17" s="12" t="s">
        <v>56</v>
      </c>
      <c r="B17" s="79">
        <f>+SUM(B9:B16)</f>
        <v>0</v>
      </c>
      <c r="C17" s="12" t="s">
        <v>57</v>
      </c>
      <c r="D17" s="80">
        <f>+SUM(D9:D16)</f>
        <v>0</v>
      </c>
      <c r="F17" s="81"/>
    </row>
    <row r="18" spans="1:6" ht="12.75">
      <c r="A18" s="12" t="s">
        <v>58</v>
      </c>
      <c r="B18" s="16"/>
      <c r="C18" s="12" t="s">
        <v>59</v>
      </c>
      <c r="D18" s="17"/>
      <c r="F18" s="81"/>
    </row>
    <row r="19" spans="1:6" ht="21.75" customHeight="1">
      <c r="A19" s="82" t="str">
        <f>'ENTRATE SINTESI'!A29</f>
        <v>Pensione arretrati</v>
      </c>
      <c r="B19" s="74">
        <f>'ENTRATE SINTESI'!B29</f>
        <v>0</v>
      </c>
      <c r="C19" s="83" t="str">
        <f>+'USCITE SINTESI'!A59</f>
        <v>1 - Costi legati agli immobili in (com)proprietà :</v>
      </c>
      <c r="D19" s="74">
        <f>+'USCITE SINTESI'!D59</f>
        <v>0</v>
      </c>
      <c r="F19" s="75"/>
    </row>
    <row r="20" spans="1:5" ht="21.75" customHeight="1">
      <c r="A20" s="83" t="str">
        <f>'ENTRATE SINTESI'!A30</f>
        <v>Redditi soggetti a tassazione separata
(esempio TFR)</v>
      </c>
      <c r="B20" s="74">
        <f>'ENTRATE SINTESI'!B30</f>
        <v>0</v>
      </c>
      <c r="C20" s="84" t="str">
        <f>+'USCITE SINTESI'!A66</f>
        <v>2 - Altri costi:</v>
      </c>
      <c r="D20" s="74">
        <f>+'USCITE SINTESI'!D66</f>
        <v>0</v>
      </c>
      <c r="E20" s="75"/>
    </row>
    <row r="21" spans="1:4" ht="21.75" customHeight="1">
      <c r="A21" s="82" t="str">
        <f>'ENTRATE SINTESI'!A31</f>
        <v>Rimborso Imposte Irpef Mod.Unico</v>
      </c>
      <c r="B21" s="74">
        <f>'ENTRATE SINTESI'!B31</f>
        <v>0</v>
      </c>
      <c r="C21" s="85" t="s">
        <v>60</v>
      </c>
      <c r="D21" s="74">
        <f>+'USCITE SINTESI'!D72</f>
        <v>0</v>
      </c>
    </row>
    <row r="22" spans="1:7" ht="21.75" customHeight="1">
      <c r="A22" s="82" t="str">
        <f>'ENTRATE SINTESI'!A32</f>
        <v>Rimborso da Enti anni precedenti arretrati</v>
      </c>
      <c r="B22" s="74">
        <f>'ENTRATE SINTESI'!B32</f>
        <v>0</v>
      </c>
      <c r="C22" s="86" t="s">
        <v>61</v>
      </c>
      <c r="D22" s="74"/>
      <c r="G22" s="87"/>
    </row>
    <row r="23" spans="1:4" ht="21.75" customHeight="1">
      <c r="A23" s="82" t="str">
        <f>'ENTRATE SINTESI'!A33</f>
        <v>Entrate da disinvestimento titoli - altri valori mobiliari</v>
      </c>
      <c r="B23" s="73">
        <f>'ENTRATE SINTESI'!B33</f>
        <v>0</v>
      </c>
      <c r="C23" s="88" t="str">
        <f>+USCITE!A81</f>
        <v>Uscite per Investimento valori mobiliari</v>
      </c>
      <c r="D23" s="74">
        <f>SUM(USCITE!P80-USCITE!P85)</f>
        <v>0</v>
      </c>
    </row>
    <row r="24" spans="1:4" ht="21.75" customHeight="1">
      <c r="A24" s="82" t="str">
        <f>'ENTRATE SINTESI'!A34</f>
        <v>Entrate da disinvestimento beni immobili</v>
      </c>
      <c r="B24" s="73">
        <f>'ENTRATE SINTESI'!B34</f>
        <v>0</v>
      </c>
      <c r="C24" s="88" t="str">
        <f>+USCITE!A85</f>
        <v>Uscite per Investimento immobiliari</v>
      </c>
      <c r="D24" s="74">
        <f>+USCITE!P85</f>
        <v>0</v>
      </c>
    </row>
    <row r="25" spans="1:4" ht="36.75" customHeight="1">
      <c r="A25" s="82" t="s">
        <v>55</v>
      </c>
      <c r="B25" s="73">
        <f>+SUM('ENTRATE SINTESI'!B35:B36)</f>
        <v>0</v>
      </c>
      <c r="C25" s="72"/>
      <c r="D25" s="74"/>
    </row>
    <row r="26" spans="1:4" ht="12" hidden="1">
      <c r="A26" s="76" t="str">
        <f>+ENTRATE!A38</f>
        <v>Riattribuzione a soggetti terzi (eventuale) (segno meno)</v>
      </c>
      <c r="B26" s="77">
        <f>+ENTRATE!Q38</f>
        <v>0</v>
      </c>
      <c r="C26" s="72"/>
      <c r="D26" s="74"/>
    </row>
    <row r="27" spans="1:4" ht="12">
      <c r="A27" s="82"/>
      <c r="B27" s="73"/>
      <c r="C27" s="89"/>
      <c r="D27" s="74"/>
    </row>
    <row r="28" spans="1:4" ht="12.75">
      <c r="A28" s="12" t="s">
        <v>62</v>
      </c>
      <c r="B28" s="79">
        <f>+SUM(B19:B27)</f>
        <v>0</v>
      </c>
      <c r="C28" s="12" t="s">
        <v>63</v>
      </c>
      <c r="D28" s="80">
        <f>+SUM(D19:D21)</f>
        <v>0</v>
      </c>
    </row>
    <row r="29" spans="1:4" ht="12">
      <c r="A29" s="82"/>
      <c r="B29" s="90"/>
      <c r="C29" s="90"/>
      <c r="D29" s="74"/>
    </row>
    <row r="30" spans="1:4" ht="12.75">
      <c r="A30" s="12" t="str">
        <f>+ENTRATE!A40</f>
        <v>Totale Entrate</v>
      </c>
      <c r="B30" s="79">
        <f>+B17+B28</f>
        <v>0</v>
      </c>
      <c r="C30" s="12" t="str">
        <f>+USCITE!A87</f>
        <v>Totale Uscite </v>
      </c>
      <c r="D30" s="80">
        <f>+D17+D28</f>
        <v>0</v>
      </c>
    </row>
    <row r="31" spans="1:4" ht="12.75">
      <c r="A31" s="39"/>
      <c r="B31" s="44"/>
      <c r="C31" s="39"/>
      <c r="D31" s="91"/>
    </row>
    <row r="32" spans="1:4" ht="25.5">
      <c r="A32" s="48" t="s">
        <v>64</v>
      </c>
      <c r="B32" s="357">
        <f>IF(B30&lt;D30,D30-B30,0)</f>
        <v>0</v>
      </c>
      <c r="C32" s="48" t="s">
        <v>65</v>
      </c>
      <c r="D32" s="357">
        <f>IF(B30&lt;D30,"",+B30-D30)</f>
        <v>0</v>
      </c>
    </row>
    <row r="33" spans="1:4" ht="12.75">
      <c r="A33" s="51"/>
      <c r="B33" s="92"/>
      <c r="C33" s="51"/>
      <c r="D33" s="92"/>
    </row>
    <row r="34" spans="2:4" ht="12">
      <c r="B34" s="75"/>
      <c r="D34" s="75"/>
    </row>
    <row r="35" ht="12">
      <c r="D35" s="75"/>
    </row>
    <row r="36" ht="12">
      <c r="D36" s="75"/>
    </row>
    <row r="37" spans="1:4" ht="12">
      <c r="A37" s="93" t="s">
        <v>66</v>
      </c>
      <c r="B37" s="94">
        <f>+B41-B42</f>
        <v>0</v>
      </c>
      <c r="D37" s="75"/>
    </row>
    <row r="38" spans="1:2" ht="12">
      <c r="A38" s="95" t="s">
        <v>67</v>
      </c>
      <c r="B38" s="96">
        <f>+patrimonio!C22</f>
        <v>0</v>
      </c>
    </row>
    <row r="39" spans="1:2" ht="12">
      <c r="A39" s="95" t="s">
        <v>68</v>
      </c>
      <c r="B39" s="97">
        <f>+B30</f>
        <v>0</v>
      </c>
    </row>
    <row r="40" spans="1:2" ht="12">
      <c r="A40" s="95" t="s">
        <v>69</v>
      </c>
      <c r="B40" s="97">
        <f>+D30</f>
        <v>0</v>
      </c>
    </row>
    <row r="41" spans="1:2" ht="12">
      <c r="A41" s="95" t="s">
        <v>70</v>
      </c>
      <c r="B41" s="97">
        <f>+B38+B39-B40</f>
        <v>0</v>
      </c>
    </row>
    <row r="42" spans="1:2" ht="12">
      <c r="A42" s="98" t="s">
        <v>71</v>
      </c>
      <c r="B42" s="99">
        <f>+patrimonio!B22</f>
        <v>0</v>
      </c>
    </row>
    <row r="44" ht="12">
      <c r="C44" s="100"/>
    </row>
    <row r="48" ht="12">
      <c r="B48" s="75"/>
    </row>
  </sheetData>
  <sheetProtection password="D2AF" sheet="1" objects="1" scenarios="1"/>
  <printOptions horizontalCentered="1" verticalCentered="1"/>
  <pageMargins left="0.2361111111111111" right="0.7875" top="0.19722222222222222" bottom="0.15763888888888888" header="0.15763888888888888" footer="0.15763888888888888"/>
  <pageSetup horizontalDpi="300" verticalDpi="300" orientation="landscape" paperSize="9" scale="80" r:id="rId1"/>
  <headerFooter alignWithMargins="0">
    <oddHeader>&amp;C&amp;18BILANCIO&amp;Rper Ads   professionisti</oddHeader>
    <oddFooter>&amp;La cura ODCEC di BOLOGNA
Commissione ADS - Eredità Giacente&amp;R&amp;D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94"/>
  <sheetViews>
    <sheetView zoomScale="90" zoomScaleNormal="9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34" sqref="A34"/>
      <selection pane="bottomRight" activeCell="C9" sqref="C9"/>
    </sheetView>
  </sheetViews>
  <sheetFormatPr defaultColWidth="9.140625" defaultRowHeight="24.75" customHeight="1"/>
  <cols>
    <col min="1" max="1" width="47.140625" style="1" customWidth="1"/>
    <col min="2" max="2" width="31.00390625" style="101" customWidth="1"/>
    <col min="3" max="14" width="14.8515625" style="1" customWidth="1"/>
    <col min="15" max="15" width="12.00390625" style="1" customWidth="1"/>
    <col min="16" max="16" width="15.140625" style="1" customWidth="1"/>
    <col min="17" max="19" width="0" style="1" hidden="1" customWidth="1"/>
    <col min="20" max="20" width="9.28125" style="1" customWidth="1"/>
    <col min="21" max="21" width="10.8515625" style="1" customWidth="1"/>
    <col min="22" max="16384" width="9.140625" style="1" customWidth="1"/>
  </cols>
  <sheetData>
    <row r="1" spans="1:2" ht="12.75">
      <c r="A1" s="2" t="s">
        <v>72</v>
      </c>
      <c r="B1" s="102">
        <f>+patrimonio!B1</f>
        <v>0</v>
      </c>
    </row>
    <row r="2" spans="1:15" ht="12.75">
      <c r="A2" s="5" t="s">
        <v>73</v>
      </c>
      <c r="B2" s="103" t="str">
        <f>+patrimonio!B2</f>
        <v>Sig.Mario Rossi</v>
      </c>
      <c r="F2" s="34"/>
      <c r="I2" s="34"/>
      <c r="K2" s="34"/>
      <c r="O2" s="34"/>
    </row>
    <row r="3" spans="1:14" ht="12.75">
      <c r="A3" s="7" t="s">
        <v>74</v>
      </c>
      <c r="B3" s="104">
        <f>+patrimonio!B3</f>
        <v>2019</v>
      </c>
      <c r="N3" s="34"/>
    </row>
    <row r="4" spans="1:15" ht="12.75" hidden="1">
      <c r="A4" s="9"/>
      <c r="F4" s="31"/>
      <c r="H4" s="34"/>
      <c r="O4" s="105"/>
    </row>
    <row r="5" spans="4:19" ht="12">
      <c r="D5" s="34"/>
      <c r="L5" s="34"/>
      <c r="S5" s="34"/>
    </row>
    <row r="6" spans="1:19" s="115" customFormat="1" ht="54.75" customHeight="1">
      <c r="A6" s="106" t="s">
        <v>75</v>
      </c>
      <c r="B6" s="107" t="s">
        <v>76</v>
      </c>
      <c r="C6" s="108" t="s">
        <v>77</v>
      </c>
      <c r="D6" s="108" t="s">
        <v>78</v>
      </c>
      <c r="E6" s="108" t="s">
        <v>79</v>
      </c>
      <c r="F6" s="108" t="s">
        <v>80</v>
      </c>
      <c r="G6" s="108" t="s">
        <v>81</v>
      </c>
      <c r="H6" s="108" t="s">
        <v>82</v>
      </c>
      <c r="I6" s="108" t="s">
        <v>83</v>
      </c>
      <c r="J6" s="108" t="s">
        <v>84</v>
      </c>
      <c r="K6" s="108" t="s">
        <v>85</v>
      </c>
      <c r="L6" s="108" t="s">
        <v>86</v>
      </c>
      <c r="M6" s="108" t="s">
        <v>87</v>
      </c>
      <c r="N6" s="109" t="s">
        <v>88</v>
      </c>
      <c r="O6" s="110" t="s">
        <v>89</v>
      </c>
      <c r="P6" s="111" t="s">
        <v>90</v>
      </c>
      <c r="Q6" s="112" t="s">
        <v>91</v>
      </c>
      <c r="R6" s="113" t="s">
        <v>90</v>
      </c>
      <c r="S6" s="114" t="s">
        <v>92</v>
      </c>
    </row>
    <row r="7" spans="1:19" s="120" customFormat="1" ht="43.5" customHeight="1">
      <c r="A7" s="66" t="s">
        <v>54</v>
      </c>
      <c r="B7" s="116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8"/>
      <c r="Q7" s="117"/>
      <c r="R7" s="117"/>
      <c r="S7" s="119"/>
    </row>
    <row r="8" spans="1:19" s="63" customFormat="1" ht="12.75" customHeight="1">
      <c r="A8" s="121" t="s">
        <v>93</v>
      </c>
      <c r="B8" s="122"/>
      <c r="C8" s="123">
        <f aca="true" t="shared" si="0" ref="C8:N8">SUM(C9:C17)</f>
        <v>0</v>
      </c>
      <c r="D8" s="123">
        <f t="shared" si="0"/>
        <v>0</v>
      </c>
      <c r="E8" s="123">
        <f t="shared" si="0"/>
        <v>0</v>
      </c>
      <c r="F8" s="123">
        <f t="shared" si="0"/>
        <v>0</v>
      </c>
      <c r="G8" s="123">
        <f t="shared" si="0"/>
        <v>0</v>
      </c>
      <c r="H8" s="123">
        <f t="shared" si="0"/>
        <v>0</v>
      </c>
      <c r="I8" s="123">
        <f t="shared" si="0"/>
        <v>0</v>
      </c>
      <c r="J8" s="123">
        <f t="shared" si="0"/>
        <v>0</v>
      </c>
      <c r="K8" s="123">
        <f t="shared" si="0"/>
        <v>0</v>
      </c>
      <c r="L8" s="123">
        <f t="shared" si="0"/>
        <v>0</v>
      </c>
      <c r="M8" s="123">
        <f t="shared" si="0"/>
        <v>0</v>
      </c>
      <c r="N8" s="123">
        <f t="shared" si="0"/>
        <v>0</v>
      </c>
      <c r="O8" s="124"/>
      <c r="P8" s="125">
        <f>SUM(P9:P17)</f>
        <v>0</v>
      </c>
      <c r="Q8" s="126">
        <f>SUM(Q9:Q17)</f>
        <v>0</v>
      </c>
      <c r="R8" s="125">
        <f aca="true" t="shared" si="1" ref="R8:R42">+P8+Q8</f>
        <v>0</v>
      </c>
      <c r="S8" s="127" t="e">
        <f>#N/A</f>
        <v>#N/A</v>
      </c>
    </row>
    <row r="9" spans="1:19" ht="12.75" customHeight="1">
      <c r="A9" s="128" t="s">
        <v>94</v>
      </c>
      <c r="B9" s="129" t="s">
        <v>95</v>
      </c>
      <c r="C9" s="130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2"/>
      <c r="P9" s="133">
        <f aca="true" t="shared" si="2" ref="P9:P17">SUM(C9:N9)</f>
        <v>0</v>
      </c>
      <c r="Q9" s="134"/>
      <c r="R9" s="135">
        <f t="shared" si="1"/>
        <v>0</v>
      </c>
      <c r="S9" s="136"/>
    </row>
    <row r="10" spans="1:19" ht="12.75" customHeight="1">
      <c r="A10" s="137" t="s">
        <v>96</v>
      </c>
      <c r="B10" s="138"/>
      <c r="C10" s="139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40"/>
      <c r="P10" s="133">
        <f t="shared" si="2"/>
        <v>0</v>
      </c>
      <c r="Q10" s="134"/>
      <c r="R10" s="135">
        <f t="shared" si="1"/>
        <v>0</v>
      </c>
      <c r="S10" s="136"/>
    </row>
    <row r="11" spans="1:19" ht="12.75" customHeight="1">
      <c r="A11" s="137" t="s">
        <v>97</v>
      </c>
      <c r="B11" s="138"/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40"/>
      <c r="P11" s="133">
        <f t="shared" si="2"/>
        <v>0</v>
      </c>
      <c r="Q11" s="134"/>
      <c r="R11" s="135">
        <f t="shared" si="1"/>
        <v>0</v>
      </c>
      <c r="S11" s="136"/>
    </row>
    <row r="12" spans="1:19" ht="12.75" customHeight="1">
      <c r="A12" s="137" t="s">
        <v>98</v>
      </c>
      <c r="B12" s="138"/>
      <c r="C12" s="139"/>
      <c r="D12" s="139"/>
      <c r="E12" s="139"/>
      <c r="F12" s="139"/>
      <c r="G12" s="139"/>
      <c r="H12" s="139"/>
      <c r="I12" s="139"/>
      <c r="J12" s="139"/>
      <c r="K12" s="139"/>
      <c r="L12" s="139"/>
      <c r="M12" s="139"/>
      <c r="N12" s="139"/>
      <c r="O12" s="140"/>
      <c r="P12" s="133">
        <f t="shared" si="2"/>
        <v>0</v>
      </c>
      <c r="Q12" s="134"/>
      <c r="R12" s="135">
        <f t="shared" si="1"/>
        <v>0</v>
      </c>
      <c r="S12" s="136"/>
    </row>
    <row r="13" spans="1:19" ht="12.75" customHeight="1">
      <c r="A13" s="137" t="s">
        <v>99</v>
      </c>
      <c r="B13" s="138"/>
      <c r="C13" s="139"/>
      <c r="D13" s="139"/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140"/>
      <c r="P13" s="133">
        <f t="shared" si="2"/>
        <v>0</v>
      </c>
      <c r="Q13" s="134"/>
      <c r="R13" s="135">
        <f t="shared" si="1"/>
        <v>0</v>
      </c>
      <c r="S13" s="136"/>
    </row>
    <row r="14" spans="1:19" ht="12.75" customHeight="1">
      <c r="A14" s="137" t="s">
        <v>100</v>
      </c>
      <c r="B14" s="138"/>
      <c r="C14" s="139"/>
      <c r="D14" s="139"/>
      <c r="E14" s="139"/>
      <c r="F14" s="139"/>
      <c r="G14" s="139"/>
      <c r="H14" s="139"/>
      <c r="I14" s="139"/>
      <c r="J14" s="139"/>
      <c r="K14" s="139"/>
      <c r="L14" s="139"/>
      <c r="M14" s="139"/>
      <c r="N14" s="139"/>
      <c r="O14" s="140"/>
      <c r="P14" s="133">
        <f t="shared" si="2"/>
        <v>0</v>
      </c>
      <c r="Q14" s="134"/>
      <c r="R14" s="135">
        <f t="shared" si="1"/>
        <v>0</v>
      </c>
      <c r="S14" s="136"/>
    </row>
    <row r="15" spans="1:19" ht="12.75" customHeight="1">
      <c r="A15" s="137" t="s">
        <v>101</v>
      </c>
      <c r="B15" s="138"/>
      <c r="C15" s="139"/>
      <c r="D15" s="139"/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140"/>
      <c r="P15" s="133">
        <f t="shared" si="2"/>
        <v>0</v>
      </c>
      <c r="Q15" s="134"/>
      <c r="R15" s="135">
        <f t="shared" si="1"/>
        <v>0</v>
      </c>
      <c r="S15" s="136"/>
    </row>
    <row r="16" spans="1:19" ht="12.75" customHeight="1" hidden="1">
      <c r="A16" s="137" t="s">
        <v>101</v>
      </c>
      <c r="B16" s="138"/>
      <c r="C16" s="139"/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40"/>
      <c r="P16" s="133">
        <f t="shared" si="2"/>
        <v>0</v>
      </c>
      <c r="Q16" s="134"/>
      <c r="R16" s="135">
        <f t="shared" si="1"/>
        <v>0</v>
      </c>
      <c r="S16" s="136"/>
    </row>
    <row r="17" spans="1:19" ht="12.75" customHeight="1">
      <c r="A17" s="137" t="s">
        <v>102</v>
      </c>
      <c r="B17" s="138"/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40"/>
      <c r="P17" s="133">
        <f t="shared" si="2"/>
        <v>0</v>
      </c>
      <c r="Q17" s="134"/>
      <c r="R17" s="135">
        <f t="shared" si="1"/>
        <v>0</v>
      </c>
      <c r="S17" s="136"/>
    </row>
    <row r="18" spans="1:19" s="63" customFormat="1" ht="12.75" customHeight="1">
      <c r="A18" s="141" t="s">
        <v>103</v>
      </c>
      <c r="B18" s="142"/>
      <c r="C18" s="143">
        <f aca="true" t="shared" si="3" ref="C18:N18">SUM(C19:C30)</f>
        <v>0</v>
      </c>
      <c r="D18" s="143">
        <f t="shared" si="3"/>
        <v>0</v>
      </c>
      <c r="E18" s="143">
        <f t="shared" si="3"/>
        <v>0</v>
      </c>
      <c r="F18" s="143">
        <f t="shared" si="3"/>
        <v>0</v>
      </c>
      <c r="G18" s="143">
        <f t="shared" si="3"/>
        <v>0</v>
      </c>
      <c r="H18" s="143">
        <f t="shared" si="3"/>
        <v>0</v>
      </c>
      <c r="I18" s="143">
        <f t="shared" si="3"/>
        <v>0</v>
      </c>
      <c r="J18" s="143">
        <f t="shared" si="3"/>
        <v>0</v>
      </c>
      <c r="K18" s="143">
        <f t="shared" si="3"/>
        <v>0</v>
      </c>
      <c r="L18" s="143">
        <f t="shared" si="3"/>
        <v>0</v>
      </c>
      <c r="M18" s="143">
        <f t="shared" si="3"/>
        <v>0</v>
      </c>
      <c r="N18" s="143">
        <f t="shared" si="3"/>
        <v>0</v>
      </c>
      <c r="O18" s="124"/>
      <c r="P18" s="144">
        <f>SUM(P19:P30)</f>
        <v>0</v>
      </c>
      <c r="Q18" s="145">
        <f>SUM(Q19:Q30)</f>
        <v>0</v>
      </c>
      <c r="R18" s="144">
        <f t="shared" si="1"/>
        <v>0</v>
      </c>
      <c r="S18" s="146" t="e">
        <f>#N/A</f>
        <v>#N/A</v>
      </c>
    </row>
    <row r="19" spans="1:19" ht="12.75" customHeight="1">
      <c r="A19" s="147" t="s">
        <v>94</v>
      </c>
      <c r="B19" s="129" t="s">
        <v>95</v>
      </c>
      <c r="C19" s="148"/>
      <c r="D19" s="149"/>
      <c r="E19" s="149"/>
      <c r="F19" s="149"/>
      <c r="G19" s="149"/>
      <c r="H19" s="149"/>
      <c r="I19" s="149"/>
      <c r="J19" s="149"/>
      <c r="K19" s="149"/>
      <c r="L19" s="149"/>
      <c r="M19" s="149"/>
      <c r="N19" s="149"/>
      <c r="O19" s="150"/>
      <c r="P19" s="151">
        <f aca="true" t="shared" si="4" ref="P19:P30">SUM(C19:N19)</f>
        <v>0</v>
      </c>
      <c r="Q19" s="134"/>
      <c r="R19" s="135">
        <f t="shared" si="1"/>
        <v>0</v>
      </c>
      <c r="S19" s="136"/>
    </row>
    <row r="20" spans="1:19" ht="12.75" customHeight="1">
      <c r="A20" s="95" t="s">
        <v>104</v>
      </c>
      <c r="B20" s="138" t="s">
        <v>147</v>
      </c>
      <c r="C20" s="139"/>
      <c r="D20" s="139"/>
      <c r="E20" s="139"/>
      <c r="F20" s="139"/>
      <c r="G20" s="139"/>
      <c r="H20" s="139"/>
      <c r="I20" s="139"/>
      <c r="J20" s="139"/>
      <c r="K20" s="139"/>
      <c r="L20" s="139"/>
      <c r="M20" s="139"/>
      <c r="N20" s="139"/>
      <c r="O20" s="140"/>
      <c r="P20" s="151">
        <f t="shared" si="4"/>
        <v>0</v>
      </c>
      <c r="Q20" s="134"/>
      <c r="R20" s="135">
        <f t="shared" si="1"/>
        <v>0</v>
      </c>
      <c r="S20" s="136"/>
    </row>
    <row r="21" spans="1:19" ht="12.75" customHeight="1">
      <c r="A21" s="95" t="s">
        <v>105</v>
      </c>
      <c r="B21" s="152" t="s">
        <v>147</v>
      </c>
      <c r="C21" s="139"/>
      <c r="D21" s="139"/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140"/>
      <c r="P21" s="151">
        <f t="shared" si="4"/>
        <v>0</v>
      </c>
      <c r="Q21" s="134"/>
      <c r="R21" s="135">
        <f t="shared" si="1"/>
        <v>0</v>
      </c>
      <c r="S21" s="136"/>
    </row>
    <row r="22" spans="1:19" ht="12.75" customHeight="1">
      <c r="A22" s="95" t="s">
        <v>106</v>
      </c>
      <c r="B22" s="152" t="s">
        <v>147</v>
      </c>
      <c r="C22" s="139"/>
      <c r="D22" s="139"/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40"/>
      <c r="P22" s="151">
        <f t="shared" si="4"/>
        <v>0</v>
      </c>
      <c r="Q22" s="134"/>
      <c r="R22" s="135">
        <f t="shared" si="1"/>
        <v>0</v>
      </c>
      <c r="S22" s="136"/>
    </row>
    <row r="23" spans="1:19" ht="12.75" customHeight="1">
      <c r="A23" s="95" t="s">
        <v>107</v>
      </c>
      <c r="B23" s="152" t="s">
        <v>147</v>
      </c>
      <c r="C23" s="139"/>
      <c r="D23" s="139"/>
      <c r="E23" s="139"/>
      <c r="F23" s="139"/>
      <c r="G23" s="139"/>
      <c r="H23" s="139"/>
      <c r="I23" s="139"/>
      <c r="J23" s="139"/>
      <c r="K23" s="139"/>
      <c r="L23" s="139"/>
      <c r="M23" s="139"/>
      <c r="N23" s="139"/>
      <c r="O23" s="140"/>
      <c r="P23" s="151">
        <f t="shared" si="4"/>
        <v>0</v>
      </c>
      <c r="Q23" s="134"/>
      <c r="R23" s="135">
        <f t="shared" si="1"/>
        <v>0</v>
      </c>
      <c r="S23" s="136"/>
    </row>
    <row r="24" spans="1:19" ht="12.75" customHeight="1">
      <c r="A24" s="95" t="s">
        <v>108</v>
      </c>
      <c r="B24" s="152"/>
      <c r="C24" s="139"/>
      <c r="D24" s="139"/>
      <c r="E24" s="139"/>
      <c r="F24" s="139"/>
      <c r="G24" s="139"/>
      <c r="H24" s="139"/>
      <c r="I24" s="139"/>
      <c r="J24" s="139"/>
      <c r="K24" s="139"/>
      <c r="L24" s="139"/>
      <c r="M24" s="139"/>
      <c r="N24" s="139"/>
      <c r="O24" s="153"/>
      <c r="P24" s="151">
        <f t="shared" si="4"/>
        <v>0</v>
      </c>
      <c r="Q24" s="134"/>
      <c r="R24" s="135">
        <f t="shared" si="1"/>
        <v>0</v>
      </c>
      <c r="S24" s="136"/>
    </row>
    <row r="25" spans="1:19" ht="12.75" customHeight="1">
      <c r="A25" s="95" t="s">
        <v>109</v>
      </c>
      <c r="B25" s="152" t="s">
        <v>118</v>
      </c>
      <c r="C25" s="139"/>
      <c r="D25" s="139"/>
      <c r="E25" s="139"/>
      <c r="F25" s="139"/>
      <c r="G25" s="139"/>
      <c r="H25" s="139"/>
      <c r="I25" s="139"/>
      <c r="J25" s="139"/>
      <c r="K25" s="139"/>
      <c r="L25" s="139"/>
      <c r="M25" s="139"/>
      <c r="N25" s="139"/>
      <c r="O25" s="153"/>
      <c r="P25" s="151">
        <f t="shared" si="4"/>
        <v>0</v>
      </c>
      <c r="Q25" s="134"/>
      <c r="R25" s="135">
        <f t="shared" si="1"/>
        <v>0</v>
      </c>
      <c r="S25" s="136"/>
    </row>
    <row r="26" spans="1:19" ht="12.75" customHeight="1">
      <c r="A26" s="95" t="s">
        <v>110</v>
      </c>
      <c r="B26" s="152" t="s">
        <v>111</v>
      </c>
      <c r="C26" s="139"/>
      <c r="D26" s="139"/>
      <c r="E26" s="139"/>
      <c r="F26" s="139"/>
      <c r="G26" s="139"/>
      <c r="H26" s="139"/>
      <c r="I26" s="139"/>
      <c r="J26" s="139"/>
      <c r="K26" s="139"/>
      <c r="L26" s="139"/>
      <c r="M26" s="139"/>
      <c r="N26" s="139"/>
      <c r="O26" s="153"/>
      <c r="P26" s="151">
        <f t="shared" si="4"/>
        <v>0</v>
      </c>
      <c r="Q26" s="134"/>
      <c r="R26" s="135">
        <f t="shared" si="1"/>
        <v>0</v>
      </c>
      <c r="S26" s="136"/>
    </row>
    <row r="27" spans="1:19" ht="12.75" customHeight="1">
      <c r="A27" s="95" t="s">
        <v>112</v>
      </c>
      <c r="B27" s="152" t="s">
        <v>113</v>
      </c>
      <c r="C27" s="139"/>
      <c r="D27" s="139"/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153"/>
      <c r="P27" s="151">
        <f t="shared" si="4"/>
        <v>0</v>
      </c>
      <c r="Q27" s="134"/>
      <c r="R27" s="135">
        <f t="shared" si="1"/>
        <v>0</v>
      </c>
      <c r="S27" s="136"/>
    </row>
    <row r="28" spans="1:19" ht="12.75" customHeight="1">
      <c r="A28" s="95" t="s">
        <v>114</v>
      </c>
      <c r="B28" s="152"/>
      <c r="C28" s="139"/>
      <c r="D28" s="139"/>
      <c r="E28" s="139"/>
      <c r="F28" s="139"/>
      <c r="G28" s="139"/>
      <c r="H28" s="139"/>
      <c r="I28" s="139"/>
      <c r="J28" s="139"/>
      <c r="K28" s="139"/>
      <c r="L28" s="139"/>
      <c r="M28" s="139"/>
      <c r="N28" s="139"/>
      <c r="O28" s="140"/>
      <c r="P28" s="151">
        <f t="shared" si="4"/>
        <v>0</v>
      </c>
      <c r="Q28" s="134"/>
      <c r="R28" s="135">
        <f t="shared" si="1"/>
        <v>0</v>
      </c>
      <c r="S28" s="136"/>
    </row>
    <row r="29" spans="1:19" ht="12.75" customHeight="1">
      <c r="A29" s="95" t="s">
        <v>115</v>
      </c>
      <c r="B29" s="152" t="s">
        <v>147</v>
      </c>
      <c r="C29" s="139"/>
      <c r="D29" s="139"/>
      <c r="E29" s="139"/>
      <c r="F29" s="139"/>
      <c r="G29" s="139"/>
      <c r="H29" s="139"/>
      <c r="I29" s="139"/>
      <c r="J29" s="139"/>
      <c r="K29" s="139"/>
      <c r="L29" s="139"/>
      <c r="M29" s="139"/>
      <c r="N29" s="139"/>
      <c r="O29" s="140"/>
      <c r="P29" s="151">
        <f t="shared" si="4"/>
        <v>0</v>
      </c>
      <c r="Q29" s="134"/>
      <c r="R29" s="135">
        <f t="shared" si="1"/>
        <v>0</v>
      </c>
      <c r="S29" s="136"/>
    </row>
    <row r="30" spans="1:19" ht="12.75" customHeight="1">
      <c r="A30" s="95" t="s">
        <v>102</v>
      </c>
      <c r="B30" s="152" t="s">
        <v>147</v>
      </c>
      <c r="C30" s="139"/>
      <c r="D30" s="139"/>
      <c r="E30" s="139"/>
      <c r="F30" s="139"/>
      <c r="G30" s="139"/>
      <c r="H30" s="139"/>
      <c r="I30" s="139"/>
      <c r="J30" s="139"/>
      <c r="K30" s="139"/>
      <c r="L30" s="139"/>
      <c r="M30" s="139"/>
      <c r="N30" s="139"/>
      <c r="O30" s="140"/>
      <c r="P30" s="151">
        <f t="shared" si="4"/>
        <v>0</v>
      </c>
      <c r="Q30" s="134"/>
      <c r="R30" s="135">
        <f t="shared" si="1"/>
        <v>0</v>
      </c>
      <c r="S30" s="136"/>
    </row>
    <row r="31" spans="1:19" s="63" customFormat="1" ht="12.75" customHeight="1">
      <c r="A31" s="141" t="s">
        <v>117</v>
      </c>
      <c r="B31" s="142"/>
      <c r="C31" s="143">
        <f aca="true" t="shared" si="5" ref="C31:N31">SUM(C32:C42)</f>
        <v>0</v>
      </c>
      <c r="D31" s="143">
        <f t="shared" si="5"/>
        <v>0</v>
      </c>
      <c r="E31" s="143">
        <f t="shared" si="5"/>
        <v>0</v>
      </c>
      <c r="F31" s="143">
        <f t="shared" si="5"/>
        <v>0</v>
      </c>
      <c r="G31" s="143">
        <f t="shared" si="5"/>
        <v>0</v>
      </c>
      <c r="H31" s="143">
        <f t="shared" si="5"/>
        <v>0</v>
      </c>
      <c r="I31" s="143">
        <f t="shared" si="5"/>
        <v>0</v>
      </c>
      <c r="J31" s="143">
        <f t="shared" si="5"/>
        <v>0</v>
      </c>
      <c r="K31" s="143">
        <f t="shared" si="5"/>
        <v>0</v>
      </c>
      <c r="L31" s="143">
        <f t="shared" si="5"/>
        <v>0</v>
      </c>
      <c r="M31" s="143">
        <f t="shared" si="5"/>
        <v>0</v>
      </c>
      <c r="N31" s="143">
        <f t="shared" si="5"/>
        <v>0</v>
      </c>
      <c r="O31" s="124"/>
      <c r="P31" s="144">
        <f>SUM(P32:P42)</f>
        <v>0</v>
      </c>
      <c r="Q31" s="145">
        <f>SUM(Q32:Q42)</f>
        <v>0</v>
      </c>
      <c r="R31" s="144">
        <f t="shared" si="1"/>
        <v>0</v>
      </c>
      <c r="S31" s="146" t="e">
        <f>#N/A</f>
        <v>#N/A</v>
      </c>
    </row>
    <row r="32" spans="1:19" ht="12.75" customHeight="1">
      <c r="A32" s="147" t="s">
        <v>94</v>
      </c>
      <c r="B32" s="129" t="s">
        <v>95</v>
      </c>
      <c r="C32" s="148"/>
      <c r="D32" s="149"/>
      <c r="E32" s="149"/>
      <c r="F32" s="149"/>
      <c r="G32" s="149"/>
      <c r="H32" s="149"/>
      <c r="I32" s="149"/>
      <c r="J32" s="149"/>
      <c r="K32" s="149"/>
      <c r="L32" s="149"/>
      <c r="M32" s="149"/>
      <c r="N32" s="149"/>
      <c r="O32" s="150"/>
      <c r="P32" s="151">
        <f aca="true" t="shared" si="6" ref="P32:P42">SUM(C32:N32)</f>
        <v>0</v>
      </c>
      <c r="Q32" s="134"/>
      <c r="R32" s="135">
        <f t="shared" si="1"/>
        <v>0</v>
      </c>
      <c r="S32" s="136"/>
    </row>
    <row r="33" spans="1:19" ht="12.75" customHeight="1">
      <c r="A33" s="95" t="s">
        <v>104</v>
      </c>
      <c r="B33" s="138" t="s">
        <v>147</v>
      </c>
      <c r="C33" s="139"/>
      <c r="D33" s="139"/>
      <c r="E33" s="139"/>
      <c r="F33" s="139"/>
      <c r="G33" s="139"/>
      <c r="H33" s="139"/>
      <c r="I33" s="139"/>
      <c r="J33" s="139"/>
      <c r="K33" s="139"/>
      <c r="L33" s="139"/>
      <c r="M33" s="139"/>
      <c r="N33" s="139"/>
      <c r="O33" s="140"/>
      <c r="P33" s="151">
        <f t="shared" si="6"/>
        <v>0</v>
      </c>
      <c r="Q33" s="134"/>
      <c r="R33" s="135">
        <f t="shared" si="1"/>
        <v>0</v>
      </c>
      <c r="S33" s="136"/>
    </row>
    <row r="34" spans="1:19" ht="12.75" customHeight="1">
      <c r="A34" s="95" t="s">
        <v>105</v>
      </c>
      <c r="B34" s="152" t="s">
        <v>147</v>
      </c>
      <c r="C34" s="139"/>
      <c r="D34" s="139"/>
      <c r="E34" s="139"/>
      <c r="F34" s="139"/>
      <c r="G34" s="139"/>
      <c r="H34" s="139"/>
      <c r="I34" s="139"/>
      <c r="J34" s="139"/>
      <c r="K34" s="139"/>
      <c r="L34" s="139"/>
      <c r="M34" s="139"/>
      <c r="N34" s="139"/>
      <c r="O34" s="140"/>
      <c r="P34" s="151">
        <f t="shared" si="6"/>
        <v>0</v>
      </c>
      <c r="Q34" s="134"/>
      <c r="R34" s="135">
        <f t="shared" si="1"/>
        <v>0</v>
      </c>
      <c r="S34" s="136"/>
    </row>
    <row r="35" spans="1:19" ht="12.75" customHeight="1">
      <c r="A35" s="95" t="s">
        <v>106</v>
      </c>
      <c r="B35" s="152" t="s">
        <v>147</v>
      </c>
      <c r="C35" s="139"/>
      <c r="D35" s="139"/>
      <c r="E35" s="139"/>
      <c r="F35" s="139"/>
      <c r="G35" s="139"/>
      <c r="H35" s="139"/>
      <c r="I35" s="139"/>
      <c r="J35" s="139"/>
      <c r="K35" s="139"/>
      <c r="L35" s="139"/>
      <c r="M35" s="139"/>
      <c r="N35" s="139"/>
      <c r="O35" s="140"/>
      <c r="P35" s="151">
        <f t="shared" si="6"/>
        <v>0</v>
      </c>
      <c r="Q35" s="134"/>
      <c r="R35" s="135">
        <f t="shared" si="1"/>
        <v>0</v>
      </c>
      <c r="S35" s="136"/>
    </row>
    <row r="36" spans="1:19" ht="12.75" customHeight="1">
      <c r="A36" s="95" t="s">
        <v>107</v>
      </c>
      <c r="B36" s="152" t="s">
        <v>147</v>
      </c>
      <c r="C36" s="139"/>
      <c r="D36" s="139"/>
      <c r="E36" s="139"/>
      <c r="F36" s="139"/>
      <c r="G36" s="139"/>
      <c r="H36" s="139"/>
      <c r="I36" s="139"/>
      <c r="J36" s="139"/>
      <c r="K36" s="139"/>
      <c r="L36" s="139"/>
      <c r="M36" s="139"/>
      <c r="N36" s="139"/>
      <c r="O36" s="140"/>
      <c r="P36" s="151">
        <f t="shared" si="6"/>
        <v>0</v>
      </c>
      <c r="Q36" s="134"/>
      <c r="R36" s="135">
        <f t="shared" si="1"/>
        <v>0</v>
      </c>
      <c r="S36" s="136"/>
    </row>
    <row r="37" spans="1:19" ht="12.75" customHeight="1">
      <c r="A37" s="95" t="s">
        <v>108</v>
      </c>
      <c r="B37" s="152" t="s">
        <v>118</v>
      </c>
      <c r="C37" s="139"/>
      <c r="D37" s="139"/>
      <c r="E37" s="139"/>
      <c r="F37" s="139"/>
      <c r="G37" s="139"/>
      <c r="H37" s="139"/>
      <c r="I37" s="139"/>
      <c r="J37" s="139"/>
      <c r="K37" s="139"/>
      <c r="L37" s="139"/>
      <c r="M37" s="139"/>
      <c r="N37" s="139"/>
      <c r="O37" s="153"/>
      <c r="P37" s="151">
        <f t="shared" si="6"/>
        <v>0</v>
      </c>
      <c r="Q37" s="134"/>
      <c r="R37" s="135">
        <f t="shared" si="1"/>
        <v>0</v>
      </c>
      <c r="S37" s="136"/>
    </row>
    <row r="38" spans="1:19" ht="12.75" customHeight="1">
      <c r="A38" s="95" t="s">
        <v>109</v>
      </c>
      <c r="B38" s="152" t="s">
        <v>118</v>
      </c>
      <c r="C38" s="139"/>
      <c r="D38" s="139"/>
      <c r="E38" s="139"/>
      <c r="F38" s="139"/>
      <c r="G38" s="139"/>
      <c r="H38" s="139"/>
      <c r="I38" s="139"/>
      <c r="J38" s="139"/>
      <c r="K38" s="139"/>
      <c r="L38" s="139"/>
      <c r="M38" s="139"/>
      <c r="N38" s="139"/>
      <c r="O38" s="153"/>
      <c r="P38" s="151">
        <f t="shared" si="6"/>
        <v>0</v>
      </c>
      <c r="Q38" s="134"/>
      <c r="R38" s="135">
        <f t="shared" si="1"/>
        <v>0</v>
      </c>
      <c r="S38" s="136"/>
    </row>
    <row r="39" spans="1:19" ht="12.75" customHeight="1">
      <c r="A39" s="95" t="s">
        <v>112</v>
      </c>
      <c r="B39" s="152" t="s">
        <v>119</v>
      </c>
      <c r="C39" s="139"/>
      <c r="D39" s="139"/>
      <c r="E39" s="139"/>
      <c r="F39" s="139"/>
      <c r="G39" s="139"/>
      <c r="H39" s="139"/>
      <c r="I39" s="139"/>
      <c r="J39" s="139"/>
      <c r="K39" s="139"/>
      <c r="L39" s="139"/>
      <c r="M39" s="139"/>
      <c r="N39" s="139"/>
      <c r="O39" s="153"/>
      <c r="P39" s="151">
        <f t="shared" si="6"/>
        <v>0</v>
      </c>
      <c r="Q39" s="134"/>
      <c r="R39" s="135">
        <f t="shared" si="1"/>
        <v>0</v>
      </c>
      <c r="S39" s="136"/>
    </row>
    <row r="40" spans="1:19" ht="12.75" customHeight="1">
      <c r="A40" s="95" t="s">
        <v>114</v>
      </c>
      <c r="B40" s="152" t="s">
        <v>120</v>
      </c>
      <c r="C40" s="139"/>
      <c r="D40" s="139"/>
      <c r="E40" s="139"/>
      <c r="F40" s="139"/>
      <c r="G40" s="139"/>
      <c r="H40" s="139"/>
      <c r="I40" s="139"/>
      <c r="J40" s="139"/>
      <c r="K40" s="139"/>
      <c r="L40" s="139"/>
      <c r="M40" s="139"/>
      <c r="N40" s="139"/>
      <c r="O40" s="140"/>
      <c r="P40" s="151">
        <f t="shared" si="6"/>
        <v>0</v>
      </c>
      <c r="Q40" s="134"/>
      <c r="R40" s="135">
        <f t="shared" si="1"/>
        <v>0</v>
      </c>
      <c r="S40" s="136"/>
    </row>
    <row r="41" spans="1:19" ht="12.75" customHeight="1">
      <c r="A41" s="95" t="s">
        <v>115</v>
      </c>
      <c r="B41" s="152" t="s">
        <v>116</v>
      </c>
      <c r="C41" s="139"/>
      <c r="D41" s="139"/>
      <c r="E41" s="139"/>
      <c r="F41" s="139"/>
      <c r="G41" s="139"/>
      <c r="H41" s="139"/>
      <c r="I41" s="139"/>
      <c r="J41" s="139"/>
      <c r="K41" s="139"/>
      <c r="L41" s="139"/>
      <c r="M41" s="139"/>
      <c r="N41" s="139"/>
      <c r="O41" s="140"/>
      <c r="P41" s="151">
        <f t="shared" si="6"/>
        <v>0</v>
      </c>
      <c r="Q41" s="134"/>
      <c r="R41" s="135">
        <f t="shared" si="1"/>
        <v>0</v>
      </c>
      <c r="S41" s="136"/>
    </row>
    <row r="42" spans="1:19" ht="12.75" customHeight="1">
      <c r="A42" s="95" t="s">
        <v>102</v>
      </c>
      <c r="B42" s="152" t="s">
        <v>189</v>
      </c>
      <c r="C42" s="139"/>
      <c r="D42" s="139"/>
      <c r="E42" s="139"/>
      <c r="F42" s="139"/>
      <c r="G42" s="139"/>
      <c r="H42" s="139"/>
      <c r="I42" s="139"/>
      <c r="J42" s="139"/>
      <c r="K42" s="139"/>
      <c r="L42" s="139"/>
      <c r="M42" s="139"/>
      <c r="N42" s="139"/>
      <c r="O42" s="140"/>
      <c r="P42" s="151">
        <f t="shared" si="6"/>
        <v>0</v>
      </c>
      <c r="Q42" s="134"/>
      <c r="R42" s="135">
        <f t="shared" si="1"/>
        <v>0</v>
      </c>
      <c r="S42" s="136"/>
    </row>
    <row r="43" spans="1:19" s="63" customFormat="1" ht="12.75" customHeight="1">
      <c r="A43" s="154" t="s">
        <v>121</v>
      </c>
      <c r="B43" s="142"/>
      <c r="C43" s="143">
        <f aca="true" t="shared" si="7" ref="C43:N43">SUM(C44:C47)</f>
        <v>0</v>
      </c>
      <c r="D43" s="143">
        <f t="shared" si="7"/>
        <v>0</v>
      </c>
      <c r="E43" s="143">
        <f t="shared" si="7"/>
        <v>0</v>
      </c>
      <c r="F43" s="143">
        <f t="shared" si="7"/>
        <v>0</v>
      </c>
      <c r="G43" s="143">
        <f t="shared" si="7"/>
        <v>0</v>
      </c>
      <c r="H43" s="143">
        <f t="shared" si="7"/>
        <v>0</v>
      </c>
      <c r="I43" s="143">
        <f t="shared" si="7"/>
        <v>0</v>
      </c>
      <c r="J43" s="143">
        <f t="shared" si="7"/>
        <v>0</v>
      </c>
      <c r="K43" s="143">
        <f t="shared" si="7"/>
        <v>0</v>
      </c>
      <c r="L43" s="143">
        <f t="shared" si="7"/>
        <v>0</v>
      </c>
      <c r="M43" s="143">
        <f t="shared" si="7"/>
        <v>0</v>
      </c>
      <c r="N43" s="143">
        <f t="shared" si="7"/>
        <v>0</v>
      </c>
      <c r="O43" s="124"/>
      <c r="P43" s="155">
        <f>SUM(P44:P47)</f>
        <v>0</v>
      </c>
      <c r="Q43" s="156">
        <f>SUM(Q44:Q47)</f>
        <v>0</v>
      </c>
      <c r="R43" s="155">
        <f>SUM(P43:Q43)</f>
        <v>0</v>
      </c>
      <c r="S43" s="157" t="e">
        <f>#N/A</f>
        <v>#N/A</v>
      </c>
    </row>
    <row r="44" spans="1:19" ht="23.25" customHeight="1">
      <c r="A44" s="158" t="s">
        <v>94</v>
      </c>
      <c r="B44" s="129" t="s">
        <v>95</v>
      </c>
      <c r="C44" s="159"/>
      <c r="D44" s="160"/>
      <c r="E44" s="160"/>
      <c r="F44" s="160"/>
      <c r="G44" s="160"/>
      <c r="H44" s="160"/>
      <c r="I44" s="160"/>
      <c r="J44" s="160"/>
      <c r="K44" s="160"/>
      <c r="L44" s="160"/>
      <c r="M44" s="160"/>
      <c r="N44" s="160"/>
      <c r="O44" s="161"/>
      <c r="P44" s="162">
        <f>SUM(C44:N44)</f>
        <v>0</v>
      </c>
      <c r="Q44" s="134"/>
      <c r="R44" s="135">
        <f>+P44+Q44</f>
        <v>0</v>
      </c>
      <c r="S44" s="136"/>
    </row>
    <row r="45" spans="1:19" ht="23.25" customHeight="1">
      <c r="A45" s="163" t="s">
        <v>122</v>
      </c>
      <c r="B45" s="152" t="s">
        <v>123</v>
      </c>
      <c r="C45" s="139"/>
      <c r="D45" s="139"/>
      <c r="E45" s="139"/>
      <c r="F45" s="139"/>
      <c r="G45" s="139"/>
      <c r="H45" s="139"/>
      <c r="I45" s="139"/>
      <c r="J45" s="139"/>
      <c r="K45" s="139"/>
      <c r="L45" s="139"/>
      <c r="M45" s="139"/>
      <c r="N45" s="139"/>
      <c r="O45" s="140"/>
      <c r="P45" s="162">
        <f>SUM(C45:N45)</f>
        <v>0</v>
      </c>
      <c r="Q45" s="134"/>
      <c r="R45" s="135">
        <f>+P45+Q45</f>
        <v>0</v>
      </c>
      <c r="S45" s="136"/>
    </row>
    <row r="46" spans="1:19" ht="23.25" customHeight="1">
      <c r="A46" s="163" t="s">
        <v>124</v>
      </c>
      <c r="B46" s="152" t="s">
        <v>125</v>
      </c>
      <c r="C46" s="139"/>
      <c r="D46" s="139"/>
      <c r="E46" s="139"/>
      <c r="F46" s="139"/>
      <c r="G46" s="139"/>
      <c r="H46" s="139"/>
      <c r="I46" s="139"/>
      <c r="J46" s="139"/>
      <c r="K46" s="139"/>
      <c r="L46" s="139"/>
      <c r="M46" s="139"/>
      <c r="N46" s="139"/>
      <c r="O46" s="140"/>
      <c r="P46" s="162">
        <f>SUM(C46:N46)</f>
        <v>0</v>
      </c>
      <c r="Q46" s="134"/>
      <c r="R46" s="135">
        <f>+P46+Q46</f>
        <v>0</v>
      </c>
      <c r="S46" s="136"/>
    </row>
    <row r="47" spans="1:19" ht="12.75" customHeight="1">
      <c r="A47" s="163" t="s">
        <v>126</v>
      </c>
      <c r="B47" s="152" t="s">
        <v>127</v>
      </c>
      <c r="C47" s="139"/>
      <c r="D47" s="139"/>
      <c r="E47" s="139"/>
      <c r="F47" s="139"/>
      <c r="G47" s="139"/>
      <c r="H47" s="139"/>
      <c r="I47" s="139"/>
      <c r="J47" s="139"/>
      <c r="K47" s="139"/>
      <c r="L47" s="139"/>
      <c r="M47" s="139"/>
      <c r="N47" s="139"/>
      <c r="O47" s="140"/>
      <c r="P47" s="162">
        <f>SUM(C47:N47)</f>
        <v>0</v>
      </c>
      <c r="Q47" s="134"/>
      <c r="R47" s="135">
        <f>+P47+Q47</f>
        <v>0</v>
      </c>
      <c r="S47" s="136"/>
    </row>
    <row r="48" spans="1:19" s="63" customFormat="1" ht="12.75" customHeight="1">
      <c r="A48" s="164" t="s">
        <v>128</v>
      </c>
      <c r="B48" s="142"/>
      <c r="C48" s="143">
        <f aca="true" t="shared" si="8" ref="C48:N48">SUM(C49:C55)</f>
        <v>0</v>
      </c>
      <c r="D48" s="143">
        <f t="shared" si="8"/>
        <v>0</v>
      </c>
      <c r="E48" s="143">
        <f t="shared" si="8"/>
        <v>0</v>
      </c>
      <c r="F48" s="143">
        <f t="shared" si="8"/>
        <v>0</v>
      </c>
      <c r="G48" s="143">
        <f t="shared" si="8"/>
        <v>0</v>
      </c>
      <c r="H48" s="143">
        <f t="shared" si="8"/>
        <v>0</v>
      </c>
      <c r="I48" s="143">
        <f t="shared" si="8"/>
        <v>0</v>
      </c>
      <c r="J48" s="143">
        <f t="shared" si="8"/>
        <v>0</v>
      </c>
      <c r="K48" s="143">
        <f t="shared" si="8"/>
        <v>0</v>
      </c>
      <c r="L48" s="143">
        <f t="shared" si="8"/>
        <v>0</v>
      </c>
      <c r="M48" s="143">
        <f t="shared" si="8"/>
        <v>0</v>
      </c>
      <c r="N48" s="143">
        <f t="shared" si="8"/>
        <v>0</v>
      </c>
      <c r="O48" s="124"/>
      <c r="P48" s="165">
        <f>SUM(P49:P55)</f>
        <v>0</v>
      </c>
      <c r="Q48" s="166">
        <f>SUM(Q49:Q55)</f>
        <v>0</v>
      </c>
      <c r="R48" s="165">
        <f>SUM(P48:Q48)</f>
        <v>0</v>
      </c>
      <c r="S48" s="167" t="e">
        <f>#N/A</f>
        <v>#N/A</v>
      </c>
    </row>
    <row r="49" spans="1:19" ht="15" customHeight="1">
      <c r="A49" s="168" t="s">
        <v>94</v>
      </c>
      <c r="B49" s="129" t="s">
        <v>95</v>
      </c>
      <c r="C49" s="169"/>
      <c r="D49" s="170"/>
      <c r="E49" s="170"/>
      <c r="F49" s="170"/>
      <c r="G49" s="170"/>
      <c r="H49" s="170"/>
      <c r="I49" s="170"/>
      <c r="J49" s="170"/>
      <c r="K49" s="170"/>
      <c r="L49" s="170"/>
      <c r="M49" s="170"/>
      <c r="N49" s="170"/>
      <c r="O49" s="171"/>
      <c r="P49" s="172">
        <f aca="true" t="shared" si="9" ref="P49:P55">SUM(C49:N49)</f>
        <v>0</v>
      </c>
      <c r="Q49" s="134"/>
      <c r="R49" s="135">
        <f aca="true" t="shared" si="10" ref="R49:R55">+P49+Q49</f>
        <v>0</v>
      </c>
      <c r="S49" s="136"/>
    </row>
    <row r="50" spans="1:19" ht="15" customHeight="1">
      <c r="A50" s="173" t="s">
        <v>129</v>
      </c>
      <c r="B50" s="152" t="s">
        <v>129</v>
      </c>
      <c r="C50" s="139"/>
      <c r="D50" s="139"/>
      <c r="E50" s="139"/>
      <c r="F50" s="139"/>
      <c r="G50" s="139"/>
      <c r="H50" s="139"/>
      <c r="I50" s="139"/>
      <c r="J50" s="139"/>
      <c r="K50" s="139"/>
      <c r="L50" s="139"/>
      <c r="M50" s="139"/>
      <c r="N50" s="139"/>
      <c r="O50" s="140"/>
      <c r="P50" s="172">
        <f t="shared" si="9"/>
        <v>0</v>
      </c>
      <c r="Q50" s="134"/>
      <c r="R50" s="135">
        <f t="shared" si="10"/>
        <v>0</v>
      </c>
      <c r="S50" s="136"/>
    </row>
    <row r="51" spans="1:19" ht="27" customHeight="1">
      <c r="A51" s="173" t="s">
        <v>55</v>
      </c>
      <c r="B51" s="138" t="s">
        <v>190</v>
      </c>
      <c r="C51" s="139"/>
      <c r="D51" s="139"/>
      <c r="E51" s="139"/>
      <c r="F51" s="139"/>
      <c r="G51" s="139"/>
      <c r="H51" s="139"/>
      <c r="I51" s="139"/>
      <c r="J51" s="139"/>
      <c r="K51" s="139"/>
      <c r="L51" s="139"/>
      <c r="M51" s="139"/>
      <c r="N51" s="139"/>
      <c r="O51" s="140"/>
      <c r="P51" s="172">
        <f t="shared" si="9"/>
        <v>0</v>
      </c>
      <c r="Q51" s="134"/>
      <c r="R51" s="135">
        <f t="shared" si="10"/>
        <v>0</v>
      </c>
      <c r="S51" s="136"/>
    </row>
    <row r="52" spans="1:19" ht="15" customHeight="1">
      <c r="A52" s="173" t="s">
        <v>130</v>
      </c>
      <c r="B52" s="174" t="s">
        <v>183</v>
      </c>
      <c r="C52" s="139"/>
      <c r="D52" s="139"/>
      <c r="E52" s="139"/>
      <c r="F52" s="139"/>
      <c r="G52" s="139"/>
      <c r="H52" s="139"/>
      <c r="I52" s="139"/>
      <c r="J52" s="139"/>
      <c r="K52" s="139"/>
      <c r="L52" s="359"/>
      <c r="M52" s="139"/>
      <c r="N52" s="139"/>
      <c r="O52" s="153"/>
      <c r="P52" s="172">
        <f t="shared" si="9"/>
        <v>0</v>
      </c>
      <c r="Q52" s="134"/>
      <c r="R52" s="135">
        <f t="shared" si="10"/>
        <v>0</v>
      </c>
      <c r="S52" s="136"/>
    </row>
    <row r="53" spans="1:19" ht="40.5" customHeight="1">
      <c r="A53" s="173" t="s">
        <v>131</v>
      </c>
      <c r="B53" s="174" t="s">
        <v>131</v>
      </c>
      <c r="C53" s="139"/>
      <c r="D53" s="139"/>
      <c r="E53" s="139"/>
      <c r="F53" s="139"/>
      <c r="G53" s="139"/>
      <c r="H53" s="139"/>
      <c r="I53" s="139"/>
      <c r="J53" s="139"/>
      <c r="K53" s="139"/>
      <c r="L53" s="139"/>
      <c r="M53" s="139"/>
      <c r="N53" s="139"/>
      <c r="O53" s="140"/>
      <c r="P53" s="172">
        <f t="shared" si="9"/>
        <v>0</v>
      </c>
      <c r="Q53" s="134"/>
      <c r="R53" s="135">
        <f t="shared" si="10"/>
        <v>0</v>
      </c>
      <c r="S53" s="136"/>
    </row>
    <row r="54" spans="1:19" ht="15" customHeight="1">
      <c r="A54" s="173" t="s">
        <v>132</v>
      </c>
      <c r="B54" s="174" t="s">
        <v>132</v>
      </c>
      <c r="C54" s="139"/>
      <c r="D54" s="139"/>
      <c r="E54" s="139"/>
      <c r="F54" s="139"/>
      <c r="G54" s="139"/>
      <c r="H54" s="139"/>
      <c r="I54" s="139"/>
      <c r="J54" s="139"/>
      <c r="K54" s="139"/>
      <c r="L54" s="139"/>
      <c r="M54" s="139"/>
      <c r="N54" s="139"/>
      <c r="O54" s="140"/>
      <c r="P54" s="172">
        <f t="shared" si="9"/>
        <v>0</v>
      </c>
      <c r="Q54" s="134"/>
      <c r="R54" s="135">
        <f t="shared" si="10"/>
        <v>0</v>
      </c>
      <c r="S54" s="136"/>
    </row>
    <row r="55" spans="1:19" ht="15" customHeight="1">
      <c r="A55" s="173" t="s">
        <v>133</v>
      </c>
      <c r="B55" s="174" t="s">
        <v>181</v>
      </c>
      <c r="C55" s="139"/>
      <c r="D55" s="139"/>
      <c r="E55" s="139"/>
      <c r="F55" s="139"/>
      <c r="G55" s="139"/>
      <c r="H55" s="139"/>
      <c r="I55" s="139"/>
      <c r="J55" s="139"/>
      <c r="K55" s="139"/>
      <c r="L55" s="139"/>
      <c r="M55" s="139"/>
      <c r="N55" s="139"/>
      <c r="O55" s="140"/>
      <c r="P55" s="172">
        <f t="shared" si="9"/>
        <v>0</v>
      </c>
      <c r="Q55" s="134"/>
      <c r="R55" s="135">
        <f t="shared" si="10"/>
        <v>0</v>
      </c>
      <c r="S55" s="136"/>
    </row>
    <row r="56" spans="1:19" s="63" customFormat="1" ht="12.75" customHeight="1">
      <c r="A56" s="175" t="s">
        <v>134</v>
      </c>
      <c r="B56" s="142"/>
      <c r="C56" s="143">
        <f aca="true" t="shared" si="11" ref="C56:N56">SUM(C57:C63)</f>
        <v>0</v>
      </c>
      <c r="D56" s="143">
        <f t="shared" si="11"/>
        <v>0</v>
      </c>
      <c r="E56" s="143">
        <f t="shared" si="11"/>
        <v>0</v>
      </c>
      <c r="F56" s="143">
        <f t="shared" si="11"/>
        <v>0</v>
      </c>
      <c r="G56" s="143">
        <f t="shared" si="11"/>
        <v>0</v>
      </c>
      <c r="H56" s="143">
        <f t="shared" si="11"/>
        <v>0</v>
      </c>
      <c r="I56" s="143">
        <f t="shared" si="11"/>
        <v>0</v>
      </c>
      <c r="J56" s="143">
        <f t="shared" si="11"/>
        <v>0</v>
      </c>
      <c r="K56" s="143">
        <f t="shared" si="11"/>
        <v>0</v>
      </c>
      <c r="L56" s="143">
        <f t="shared" si="11"/>
        <v>0</v>
      </c>
      <c r="M56" s="143">
        <f t="shared" si="11"/>
        <v>0</v>
      </c>
      <c r="N56" s="143">
        <f t="shared" si="11"/>
        <v>0</v>
      </c>
      <c r="O56" s="124"/>
      <c r="P56" s="125">
        <f>SUM(P57:P63)</f>
        <v>0</v>
      </c>
      <c r="Q56" s="126">
        <f>SUM(Q57:Q63)</f>
        <v>0</v>
      </c>
      <c r="R56" s="125">
        <f>SUM(P56:Q56)</f>
        <v>0</v>
      </c>
      <c r="S56" s="176" t="e">
        <f>#N/A</f>
        <v>#N/A</v>
      </c>
    </row>
    <row r="57" spans="1:19" ht="12.75" customHeight="1">
      <c r="A57" s="177" t="s">
        <v>94</v>
      </c>
      <c r="B57" s="129" t="s">
        <v>95</v>
      </c>
      <c r="C57" s="130"/>
      <c r="D57" s="131"/>
      <c r="E57" s="131"/>
      <c r="F57" s="131"/>
      <c r="G57" s="131"/>
      <c r="H57" s="131"/>
      <c r="I57" s="131"/>
      <c r="J57" s="131"/>
      <c r="K57" s="131"/>
      <c r="L57" s="131"/>
      <c r="M57" s="131"/>
      <c r="N57" s="131"/>
      <c r="O57" s="178"/>
      <c r="P57" s="133">
        <f aca="true" t="shared" si="12" ref="P57:P63">SUM(C57:N57)</f>
        <v>0</v>
      </c>
      <c r="Q57" s="134"/>
      <c r="R57" s="135">
        <f aca="true" t="shared" si="13" ref="R57:R63">+P57+Q57</f>
        <v>0</v>
      </c>
      <c r="S57" s="136"/>
    </row>
    <row r="58" spans="1:19" ht="12.75" customHeight="1">
      <c r="A58" s="179" t="s">
        <v>135</v>
      </c>
      <c r="B58" s="174" t="s">
        <v>191</v>
      </c>
      <c r="C58" s="139"/>
      <c r="D58" s="139"/>
      <c r="E58" s="139"/>
      <c r="F58" s="139"/>
      <c r="G58" s="139"/>
      <c r="H58" s="139"/>
      <c r="I58" s="139"/>
      <c r="J58" s="139"/>
      <c r="K58" s="139"/>
      <c r="L58" s="139"/>
      <c r="M58" s="139"/>
      <c r="N58" s="139"/>
      <c r="O58" s="153"/>
      <c r="P58" s="133">
        <f t="shared" si="12"/>
        <v>0</v>
      </c>
      <c r="Q58" s="134"/>
      <c r="R58" s="135">
        <f t="shared" si="13"/>
        <v>0</v>
      </c>
      <c r="S58" s="136"/>
    </row>
    <row r="59" spans="1:19" ht="12.75" customHeight="1">
      <c r="A59" s="179" t="s">
        <v>136</v>
      </c>
      <c r="B59" s="174"/>
      <c r="C59" s="139"/>
      <c r="D59" s="139"/>
      <c r="E59" s="139"/>
      <c r="F59" s="139"/>
      <c r="G59" s="139"/>
      <c r="H59" s="139"/>
      <c r="I59" s="139"/>
      <c r="J59" s="139"/>
      <c r="K59" s="139"/>
      <c r="L59" s="139"/>
      <c r="M59" s="139"/>
      <c r="N59" s="180"/>
      <c r="O59" s="153"/>
      <c r="P59" s="133">
        <f t="shared" si="12"/>
        <v>0</v>
      </c>
      <c r="Q59" s="134"/>
      <c r="R59" s="135">
        <f t="shared" si="13"/>
        <v>0</v>
      </c>
      <c r="S59" s="136"/>
    </row>
    <row r="60" spans="1:19" ht="12.75" customHeight="1">
      <c r="A60" s="137" t="s">
        <v>137</v>
      </c>
      <c r="B60" s="152" t="s">
        <v>190</v>
      </c>
      <c r="C60" s="139"/>
      <c r="D60" s="139"/>
      <c r="E60" s="139"/>
      <c r="F60" s="139"/>
      <c r="G60" s="139"/>
      <c r="H60" s="139"/>
      <c r="I60" s="139"/>
      <c r="J60" s="139"/>
      <c r="K60" s="139"/>
      <c r="L60" s="139"/>
      <c r="M60" s="139"/>
      <c r="N60" s="180"/>
      <c r="O60" s="153"/>
      <c r="P60" s="133">
        <f t="shared" si="12"/>
        <v>0</v>
      </c>
      <c r="Q60" s="134"/>
      <c r="R60" s="135">
        <f t="shared" si="13"/>
        <v>0</v>
      </c>
      <c r="S60" s="136"/>
    </row>
    <row r="61" spans="1:19" ht="12.75" customHeight="1">
      <c r="A61" s="137" t="s">
        <v>138</v>
      </c>
      <c r="B61" s="152" t="s">
        <v>190</v>
      </c>
      <c r="C61" s="139"/>
      <c r="D61" s="139"/>
      <c r="E61" s="139"/>
      <c r="F61" s="139"/>
      <c r="G61" s="139"/>
      <c r="H61" s="139"/>
      <c r="I61" s="139"/>
      <c r="J61" s="139"/>
      <c r="K61" s="139"/>
      <c r="L61" s="139"/>
      <c r="M61" s="139"/>
      <c r="N61" s="180"/>
      <c r="O61" s="153"/>
      <c r="P61" s="133">
        <f t="shared" si="12"/>
        <v>0</v>
      </c>
      <c r="Q61" s="134"/>
      <c r="R61" s="135">
        <f t="shared" si="13"/>
        <v>0</v>
      </c>
      <c r="S61" s="136"/>
    </row>
    <row r="62" spans="1:19" ht="12.75" customHeight="1">
      <c r="A62" s="360" t="s">
        <v>192</v>
      </c>
      <c r="B62" s="174" t="s">
        <v>191</v>
      </c>
      <c r="C62" s="139"/>
      <c r="D62" s="139"/>
      <c r="E62" s="139"/>
      <c r="F62" s="139"/>
      <c r="G62" s="139"/>
      <c r="H62" s="139"/>
      <c r="I62" s="139"/>
      <c r="J62" s="139"/>
      <c r="K62" s="139"/>
      <c r="L62" s="139"/>
      <c r="M62" s="139"/>
      <c r="N62" s="180"/>
      <c r="O62" s="140"/>
      <c r="P62" s="133">
        <f t="shared" si="12"/>
        <v>0</v>
      </c>
      <c r="Q62" s="134"/>
      <c r="R62" s="135">
        <f t="shared" si="13"/>
        <v>0</v>
      </c>
      <c r="S62" s="136"/>
    </row>
    <row r="63" spans="1:19" ht="12.75" customHeight="1">
      <c r="A63" s="137" t="s">
        <v>139</v>
      </c>
      <c r="B63" s="181" t="s">
        <v>190</v>
      </c>
      <c r="C63" s="182"/>
      <c r="D63" s="182"/>
      <c r="E63" s="182"/>
      <c r="F63" s="182"/>
      <c r="G63" s="182"/>
      <c r="H63" s="182"/>
      <c r="I63" s="182"/>
      <c r="J63" s="182"/>
      <c r="K63" s="182"/>
      <c r="L63" s="182"/>
      <c r="M63" s="182"/>
      <c r="N63" s="183"/>
      <c r="O63" s="184"/>
      <c r="P63" s="133">
        <f t="shared" si="12"/>
        <v>0</v>
      </c>
      <c r="Q63" s="185"/>
      <c r="R63" s="135">
        <f t="shared" si="13"/>
        <v>0</v>
      </c>
      <c r="S63" s="136"/>
    </row>
    <row r="64" spans="1:19" s="192" customFormat="1" ht="24.75" customHeight="1">
      <c r="A64" s="186" t="s">
        <v>140</v>
      </c>
      <c r="B64" s="187"/>
      <c r="C64" s="188">
        <f aca="true" t="shared" si="14" ref="C64:N64">+C8+C18+C31+C43+C48+C56</f>
        <v>0</v>
      </c>
      <c r="D64" s="188">
        <f t="shared" si="14"/>
        <v>0</v>
      </c>
      <c r="E64" s="188">
        <f t="shared" si="14"/>
        <v>0</v>
      </c>
      <c r="F64" s="188">
        <f t="shared" si="14"/>
        <v>0</v>
      </c>
      <c r="G64" s="188">
        <f t="shared" si="14"/>
        <v>0</v>
      </c>
      <c r="H64" s="188">
        <f t="shared" si="14"/>
        <v>0</v>
      </c>
      <c r="I64" s="188">
        <f t="shared" si="14"/>
        <v>0</v>
      </c>
      <c r="J64" s="188">
        <f t="shared" si="14"/>
        <v>0</v>
      </c>
      <c r="K64" s="188">
        <f t="shared" si="14"/>
        <v>0</v>
      </c>
      <c r="L64" s="188">
        <f t="shared" si="14"/>
        <v>0</v>
      </c>
      <c r="M64" s="188">
        <f t="shared" si="14"/>
        <v>0</v>
      </c>
      <c r="N64" s="188">
        <f t="shared" si="14"/>
        <v>0</v>
      </c>
      <c r="O64" s="189">
        <f>SUM(O10:O63)</f>
        <v>0</v>
      </c>
      <c r="P64" s="188">
        <f>+P8+P18+P31+P43+P48+P56</f>
        <v>0</v>
      </c>
      <c r="Q64" s="189">
        <f>+Q8+Q18+Q31+Q43+Q48+Q56</f>
        <v>0</v>
      </c>
      <c r="R64" s="190">
        <f>+R8+R18+R31+R43+R48+R56</f>
        <v>0</v>
      </c>
      <c r="S64" s="191" t="e">
        <f>#N/A</f>
        <v>#N/A</v>
      </c>
    </row>
    <row r="65" spans="1:19" ht="36" customHeight="1">
      <c r="A65" s="64" t="s">
        <v>59</v>
      </c>
      <c r="B65" s="193"/>
      <c r="C65" s="194"/>
      <c r="D65" s="194"/>
      <c r="E65" s="194"/>
      <c r="F65" s="194"/>
      <c r="G65" s="194"/>
      <c r="H65" s="194"/>
      <c r="I65" s="194"/>
      <c r="J65" s="194"/>
      <c r="K65" s="194"/>
      <c r="L65" s="194"/>
      <c r="M65" s="194"/>
      <c r="N65" s="194"/>
      <c r="O65" s="195"/>
      <c r="P65" s="196"/>
      <c r="Q65" s="195"/>
      <c r="R65" s="197"/>
      <c r="S65" s="198"/>
    </row>
    <row r="66" spans="1:19" s="63" customFormat="1" ht="12.75" customHeight="1">
      <c r="A66" s="141" t="s">
        <v>141</v>
      </c>
      <c r="B66" s="122"/>
      <c r="C66" s="143">
        <f aca="true" t="shared" si="15" ref="C66:N66">SUM(C67:C73)</f>
        <v>0</v>
      </c>
      <c r="D66" s="143">
        <f t="shared" si="15"/>
        <v>0</v>
      </c>
      <c r="E66" s="143">
        <f t="shared" si="15"/>
        <v>0</v>
      </c>
      <c r="F66" s="143">
        <f t="shared" si="15"/>
        <v>0</v>
      </c>
      <c r="G66" s="143">
        <f t="shared" si="15"/>
        <v>0</v>
      </c>
      <c r="H66" s="143">
        <f t="shared" si="15"/>
        <v>0</v>
      </c>
      <c r="I66" s="143">
        <f t="shared" si="15"/>
        <v>0</v>
      </c>
      <c r="J66" s="143">
        <f t="shared" si="15"/>
        <v>0</v>
      </c>
      <c r="K66" s="143">
        <f t="shared" si="15"/>
        <v>0</v>
      </c>
      <c r="L66" s="143">
        <f t="shared" si="15"/>
        <v>0</v>
      </c>
      <c r="M66" s="143">
        <f t="shared" si="15"/>
        <v>0</v>
      </c>
      <c r="N66" s="143">
        <f t="shared" si="15"/>
        <v>0</v>
      </c>
      <c r="O66" s="124"/>
      <c r="P66" s="199">
        <f>SUM(P67:P73)</f>
        <v>0</v>
      </c>
      <c r="Q66" s="200">
        <f>SUM(Q67:Q73)</f>
        <v>0</v>
      </c>
      <c r="R66" s="199">
        <f>SUM(P66:Q66)</f>
        <v>0</v>
      </c>
      <c r="S66" s="201"/>
    </row>
    <row r="67" spans="1:19" ht="12.75" customHeight="1">
      <c r="A67" s="202" t="s">
        <v>94</v>
      </c>
      <c r="B67" s="129" t="s">
        <v>95</v>
      </c>
      <c r="C67" s="148"/>
      <c r="D67" s="149"/>
      <c r="E67" s="149"/>
      <c r="F67" s="149"/>
      <c r="G67" s="149"/>
      <c r="H67" s="149"/>
      <c r="I67" s="149"/>
      <c r="J67" s="149"/>
      <c r="K67" s="149"/>
      <c r="L67" s="149"/>
      <c r="M67" s="149"/>
      <c r="N67" s="203"/>
      <c r="O67" s="150"/>
      <c r="P67" s="204">
        <f aca="true" t="shared" si="16" ref="P67:P73">SUM(C67:N67)</f>
        <v>0</v>
      </c>
      <c r="Q67" s="205"/>
      <c r="R67" s="204">
        <f aca="true" t="shared" si="17" ref="R67:R73">+P67+Q67</f>
        <v>0</v>
      </c>
      <c r="S67" s="206"/>
    </row>
    <row r="68" spans="1:19" ht="12.75" customHeight="1">
      <c r="A68" s="95" t="s">
        <v>142</v>
      </c>
      <c r="B68" s="138" t="s">
        <v>143</v>
      </c>
      <c r="C68" s="139"/>
      <c r="D68" s="139"/>
      <c r="E68" s="139"/>
      <c r="F68" s="139"/>
      <c r="G68" s="139"/>
      <c r="H68" s="139"/>
      <c r="I68" s="139"/>
      <c r="J68" s="139"/>
      <c r="K68" s="139"/>
      <c r="L68" s="139"/>
      <c r="M68" s="139"/>
      <c r="N68" s="180"/>
      <c r="O68" s="140"/>
      <c r="P68" s="151">
        <f t="shared" si="16"/>
        <v>0</v>
      </c>
      <c r="Q68" s="207"/>
      <c r="R68" s="151">
        <f t="shared" si="17"/>
        <v>0</v>
      </c>
      <c r="S68" s="208"/>
    </row>
    <row r="69" spans="1:19" ht="12.75" customHeight="1">
      <c r="A69" s="95" t="s">
        <v>142</v>
      </c>
      <c r="B69" s="138" t="s">
        <v>143</v>
      </c>
      <c r="C69" s="139"/>
      <c r="D69" s="139"/>
      <c r="E69" s="139"/>
      <c r="F69" s="139"/>
      <c r="G69" s="139"/>
      <c r="H69" s="139"/>
      <c r="I69" s="139"/>
      <c r="J69" s="139"/>
      <c r="K69" s="139"/>
      <c r="L69" s="139"/>
      <c r="M69" s="139"/>
      <c r="N69" s="139"/>
      <c r="O69" s="140"/>
      <c r="P69" s="151">
        <f t="shared" si="16"/>
        <v>0</v>
      </c>
      <c r="Q69" s="207"/>
      <c r="R69" s="151">
        <f t="shared" si="17"/>
        <v>0</v>
      </c>
      <c r="S69" s="209"/>
    </row>
    <row r="70" spans="1:19" ht="12.75" customHeight="1">
      <c r="A70" s="95" t="s">
        <v>144</v>
      </c>
      <c r="B70" s="138" t="s">
        <v>143</v>
      </c>
      <c r="C70" s="139"/>
      <c r="D70" s="139"/>
      <c r="E70" s="139"/>
      <c r="F70" s="139"/>
      <c r="G70" s="139"/>
      <c r="H70" s="139"/>
      <c r="I70" s="139"/>
      <c r="J70" s="139"/>
      <c r="K70" s="139"/>
      <c r="L70" s="139"/>
      <c r="M70" s="139"/>
      <c r="N70" s="139"/>
      <c r="O70" s="140"/>
      <c r="P70" s="151">
        <f t="shared" si="16"/>
        <v>0</v>
      </c>
      <c r="Q70" s="207"/>
      <c r="R70" s="151">
        <f t="shared" si="17"/>
        <v>0</v>
      </c>
      <c r="S70" s="209"/>
    </row>
    <row r="71" spans="1:19" ht="12.75" customHeight="1">
      <c r="A71" s="95" t="s">
        <v>145</v>
      </c>
      <c r="B71" s="152" t="s">
        <v>113</v>
      </c>
      <c r="C71" s="139"/>
      <c r="D71" s="139"/>
      <c r="E71" s="139"/>
      <c r="F71" s="139"/>
      <c r="G71" s="139"/>
      <c r="H71" s="139"/>
      <c r="I71" s="139"/>
      <c r="J71" s="139"/>
      <c r="K71" s="139"/>
      <c r="L71" s="139"/>
      <c r="M71" s="139"/>
      <c r="N71" s="139"/>
      <c r="O71" s="140"/>
      <c r="P71" s="151">
        <f t="shared" si="16"/>
        <v>0</v>
      </c>
      <c r="Q71" s="207"/>
      <c r="R71" s="151">
        <f t="shared" si="17"/>
        <v>0</v>
      </c>
      <c r="S71" s="209"/>
    </row>
    <row r="72" spans="1:19" ht="25.5" customHeight="1">
      <c r="A72" s="210" t="s">
        <v>146</v>
      </c>
      <c r="B72" s="152" t="s">
        <v>147</v>
      </c>
      <c r="C72" s="139"/>
      <c r="D72" s="139"/>
      <c r="E72" s="139"/>
      <c r="F72" s="139"/>
      <c r="G72" s="139"/>
      <c r="H72" s="139"/>
      <c r="I72" s="139"/>
      <c r="J72" s="139"/>
      <c r="K72" s="139"/>
      <c r="L72" s="139"/>
      <c r="M72" s="139"/>
      <c r="N72" s="139"/>
      <c r="O72" s="140"/>
      <c r="P72" s="151">
        <f t="shared" si="16"/>
        <v>0</v>
      </c>
      <c r="Q72" s="207"/>
      <c r="R72" s="151">
        <f t="shared" si="17"/>
        <v>0</v>
      </c>
      <c r="S72" s="211"/>
    </row>
    <row r="73" spans="1:19" ht="25.5" customHeight="1">
      <c r="A73" s="210" t="s">
        <v>148</v>
      </c>
      <c r="B73" s="152" t="s">
        <v>147</v>
      </c>
      <c r="C73" s="139"/>
      <c r="D73" s="139"/>
      <c r="E73" s="139"/>
      <c r="F73" s="139"/>
      <c r="G73" s="139"/>
      <c r="H73" s="139"/>
      <c r="I73" s="139"/>
      <c r="J73" s="139"/>
      <c r="K73" s="139"/>
      <c r="L73" s="139"/>
      <c r="M73" s="139"/>
      <c r="N73" s="139"/>
      <c r="O73" s="140"/>
      <c r="P73" s="151">
        <f t="shared" si="16"/>
        <v>0</v>
      </c>
      <c r="Q73" s="207"/>
      <c r="R73" s="151">
        <f t="shared" si="17"/>
        <v>0</v>
      </c>
      <c r="S73" s="206"/>
    </row>
    <row r="74" spans="1:19" s="63" customFormat="1" ht="12.75" customHeight="1">
      <c r="A74" s="212" t="s">
        <v>149</v>
      </c>
      <c r="B74" s="142"/>
      <c r="C74" s="213">
        <f aca="true" t="shared" si="18" ref="C74:N74">SUM(C75:C79)</f>
        <v>0</v>
      </c>
      <c r="D74" s="214">
        <f t="shared" si="18"/>
        <v>0</v>
      </c>
      <c r="E74" s="214">
        <f t="shared" si="18"/>
        <v>0</v>
      </c>
      <c r="F74" s="214">
        <f t="shared" si="18"/>
        <v>0</v>
      </c>
      <c r="G74" s="214">
        <f t="shared" si="18"/>
        <v>0</v>
      </c>
      <c r="H74" s="214">
        <f t="shared" si="18"/>
        <v>0</v>
      </c>
      <c r="I74" s="214">
        <f t="shared" si="18"/>
        <v>0</v>
      </c>
      <c r="J74" s="214">
        <f t="shared" si="18"/>
        <v>0</v>
      </c>
      <c r="K74" s="214">
        <f t="shared" si="18"/>
        <v>0</v>
      </c>
      <c r="L74" s="214">
        <f t="shared" si="18"/>
        <v>0</v>
      </c>
      <c r="M74" s="214">
        <f t="shared" si="18"/>
        <v>0</v>
      </c>
      <c r="N74" s="214">
        <f t="shared" si="18"/>
        <v>0</v>
      </c>
      <c r="O74" s="124"/>
      <c r="P74" s="165">
        <f>SUM(P75:P79)</f>
        <v>0</v>
      </c>
      <c r="Q74" s="166">
        <f>SUM(Q75:Q79)</f>
        <v>0</v>
      </c>
      <c r="R74" s="215">
        <f>SUM(P74:Q74)</f>
        <v>0</v>
      </c>
      <c r="S74" s="216"/>
    </row>
    <row r="75" spans="1:19" ht="12.75" customHeight="1">
      <c r="A75" s="217" t="s">
        <v>94</v>
      </c>
      <c r="B75" s="129" t="s">
        <v>95</v>
      </c>
      <c r="C75" s="218"/>
      <c r="D75" s="219"/>
      <c r="E75" s="219"/>
      <c r="F75" s="220"/>
      <c r="G75" s="219"/>
      <c r="H75" s="219"/>
      <c r="I75" s="219"/>
      <c r="J75" s="219"/>
      <c r="K75" s="219"/>
      <c r="L75" s="219"/>
      <c r="M75" s="219"/>
      <c r="N75" s="219"/>
      <c r="O75" s="221"/>
      <c r="P75" s="172">
        <f>SUM(C75:N75)</f>
        <v>0</v>
      </c>
      <c r="Q75" s="134"/>
      <c r="R75" s="135">
        <f>+P75+Q75</f>
        <v>0</v>
      </c>
      <c r="S75" s="222"/>
    </row>
    <row r="76" spans="1:21" ht="26.25" customHeight="1">
      <c r="A76" s="223" t="s">
        <v>55</v>
      </c>
      <c r="B76" s="174" t="s">
        <v>190</v>
      </c>
      <c r="C76" s="139"/>
      <c r="D76" s="139"/>
      <c r="E76" s="139"/>
      <c r="F76" s="139"/>
      <c r="G76" s="139"/>
      <c r="H76" s="139"/>
      <c r="I76" s="139"/>
      <c r="J76" s="139"/>
      <c r="K76" s="139"/>
      <c r="L76" s="139"/>
      <c r="M76" s="139"/>
      <c r="N76" s="139"/>
      <c r="O76" s="140"/>
      <c r="P76" s="172">
        <f>SUM(C76:N76)</f>
        <v>0</v>
      </c>
      <c r="Q76" s="134"/>
      <c r="R76" s="135">
        <f>+P76+Q76</f>
        <v>0</v>
      </c>
      <c r="S76" s="222"/>
      <c r="U76" s="34"/>
    </row>
    <row r="77" spans="1:19" ht="25.5" customHeight="1">
      <c r="A77" s="223" t="s">
        <v>55</v>
      </c>
      <c r="B77" s="174" t="s">
        <v>182</v>
      </c>
      <c r="C77" s="139"/>
      <c r="D77" s="139"/>
      <c r="E77" s="139"/>
      <c r="F77" s="139"/>
      <c r="G77" s="139"/>
      <c r="H77" s="139"/>
      <c r="I77" s="139"/>
      <c r="J77" s="139"/>
      <c r="K77" s="139"/>
      <c r="L77" s="139"/>
      <c r="M77" s="139"/>
      <c r="N77" s="139"/>
      <c r="O77" s="140"/>
      <c r="P77" s="172">
        <f>SUM(C77:N77)</f>
        <v>0</v>
      </c>
      <c r="Q77" s="134"/>
      <c r="R77" s="135">
        <f>+P77+Q77</f>
        <v>0</v>
      </c>
      <c r="S77" s="222"/>
    </row>
    <row r="78" spans="1:19" ht="12.75" customHeight="1">
      <c r="A78" s="223" t="s">
        <v>55</v>
      </c>
      <c r="B78" s="174" t="s">
        <v>190</v>
      </c>
      <c r="C78" s="139"/>
      <c r="D78" s="139"/>
      <c r="E78" s="139"/>
      <c r="F78" s="139"/>
      <c r="G78" s="139"/>
      <c r="H78" s="139"/>
      <c r="I78" s="139"/>
      <c r="J78" s="139"/>
      <c r="K78" s="19"/>
      <c r="L78" s="139"/>
      <c r="M78" s="139"/>
      <c r="N78" s="139"/>
      <c r="O78" s="140"/>
      <c r="P78" s="172">
        <f>SUM(C78:N78)</f>
        <v>0</v>
      </c>
      <c r="Q78" s="134"/>
      <c r="R78" s="135">
        <f>+P78+Q78</f>
        <v>0</v>
      </c>
      <c r="S78" s="222"/>
    </row>
    <row r="79" spans="1:19" ht="12.75" customHeight="1">
      <c r="A79" s="223" t="s">
        <v>55</v>
      </c>
      <c r="B79" s="174" t="s">
        <v>190</v>
      </c>
      <c r="C79" s="139"/>
      <c r="D79" s="139"/>
      <c r="E79" s="139"/>
      <c r="F79" s="139"/>
      <c r="G79" s="139"/>
      <c r="H79" s="139"/>
      <c r="I79" s="139"/>
      <c r="J79" s="139"/>
      <c r="K79" s="19"/>
      <c r="L79" s="139"/>
      <c r="M79" s="139"/>
      <c r="N79" s="139"/>
      <c r="O79" s="140"/>
      <c r="P79" s="172">
        <f>SUM(C79:N79)</f>
        <v>0</v>
      </c>
      <c r="Q79" s="134"/>
      <c r="R79" s="135">
        <f>+P79+Q79</f>
        <v>0</v>
      </c>
      <c r="S79" s="222"/>
    </row>
    <row r="80" spans="1:19" s="63" customFormat="1" ht="12.75" customHeight="1">
      <c r="A80" s="224" t="s">
        <v>60</v>
      </c>
      <c r="B80" s="142"/>
      <c r="C80" s="213">
        <f aca="true" t="shared" si="19" ref="C80:N80">SUM(C81:C85)</f>
        <v>0</v>
      </c>
      <c r="D80" s="214">
        <f t="shared" si="19"/>
        <v>0</v>
      </c>
      <c r="E80" s="214">
        <f t="shared" si="19"/>
        <v>0</v>
      </c>
      <c r="F80" s="214">
        <f t="shared" si="19"/>
        <v>0</v>
      </c>
      <c r="G80" s="214">
        <f t="shared" si="19"/>
        <v>0</v>
      </c>
      <c r="H80" s="214">
        <f t="shared" si="19"/>
        <v>0</v>
      </c>
      <c r="I80" s="214">
        <f t="shared" si="19"/>
        <v>0</v>
      </c>
      <c r="J80" s="214">
        <f t="shared" si="19"/>
        <v>0</v>
      </c>
      <c r="K80" s="214">
        <f t="shared" si="19"/>
        <v>0</v>
      </c>
      <c r="L80" s="214">
        <f t="shared" si="19"/>
        <v>0</v>
      </c>
      <c r="M80" s="214">
        <f t="shared" si="19"/>
        <v>0</v>
      </c>
      <c r="N80" s="214">
        <f t="shared" si="19"/>
        <v>0</v>
      </c>
      <c r="O80" s="124"/>
      <c r="P80" s="225">
        <f>SUM(P81:P85)</f>
        <v>0</v>
      </c>
      <c r="Q80" s="226">
        <f>SUM(Q81:Q85)</f>
        <v>0</v>
      </c>
      <c r="R80" s="225">
        <f>SUM(P80:Q80)</f>
        <v>0</v>
      </c>
      <c r="S80" s="216"/>
    </row>
    <row r="81" spans="1:19" ht="12.75" customHeight="1">
      <c r="A81" s="224" t="s">
        <v>150</v>
      </c>
      <c r="B81" s="129" t="s">
        <v>95</v>
      </c>
      <c r="C81" s="227"/>
      <c r="D81" s="228"/>
      <c r="E81" s="228"/>
      <c r="F81" s="228"/>
      <c r="G81" s="228"/>
      <c r="H81" s="228"/>
      <c r="I81" s="228"/>
      <c r="J81" s="228"/>
      <c r="K81" s="229"/>
      <c r="L81" s="228"/>
      <c r="M81" s="228"/>
      <c r="N81" s="228"/>
      <c r="O81" s="230"/>
      <c r="P81" s="231">
        <f>SUM(C81:N81)</f>
        <v>0</v>
      </c>
      <c r="Q81" s="134"/>
      <c r="R81" s="135">
        <f>+P81+Q81</f>
        <v>0</v>
      </c>
      <c r="S81" s="222"/>
    </row>
    <row r="82" spans="1:19" ht="12.75" customHeight="1">
      <c r="A82" s="232" t="s">
        <v>150</v>
      </c>
      <c r="B82" s="174"/>
      <c r="C82" s="139"/>
      <c r="D82" s="139"/>
      <c r="E82" s="139"/>
      <c r="F82" s="139"/>
      <c r="G82" s="139"/>
      <c r="H82" s="139"/>
      <c r="I82" s="139"/>
      <c r="J82" s="139"/>
      <c r="K82" s="19"/>
      <c r="L82" s="139"/>
      <c r="M82" s="139"/>
      <c r="N82" s="139"/>
      <c r="O82" s="233"/>
      <c r="P82" s="231">
        <f>SUM(C82:N82)</f>
        <v>0</v>
      </c>
      <c r="Q82" s="134"/>
      <c r="R82" s="135">
        <f>+P82+Q82</f>
        <v>0</v>
      </c>
      <c r="S82" s="222"/>
    </row>
    <row r="83" spans="1:19" ht="12.75" customHeight="1">
      <c r="A83" s="232" t="s">
        <v>150</v>
      </c>
      <c r="B83" s="174"/>
      <c r="C83" s="139"/>
      <c r="D83" s="139"/>
      <c r="E83" s="139"/>
      <c r="F83" s="139"/>
      <c r="G83" s="139"/>
      <c r="H83" s="139"/>
      <c r="I83" s="139"/>
      <c r="J83" s="139"/>
      <c r="K83" s="19"/>
      <c r="L83" s="139"/>
      <c r="M83" s="139"/>
      <c r="N83" s="139"/>
      <c r="O83" s="233"/>
      <c r="P83" s="231">
        <f>SUM(C83:N83)</f>
        <v>0</v>
      </c>
      <c r="Q83" s="134"/>
      <c r="R83" s="135">
        <f>+P83+Q83</f>
        <v>0</v>
      </c>
      <c r="S83" s="222"/>
    </row>
    <row r="84" spans="1:19" ht="12.75" customHeight="1">
      <c r="A84" s="232" t="s">
        <v>150</v>
      </c>
      <c r="B84" s="174"/>
      <c r="C84" s="139"/>
      <c r="D84" s="139"/>
      <c r="E84" s="139"/>
      <c r="F84" s="139"/>
      <c r="G84" s="139"/>
      <c r="H84" s="139"/>
      <c r="I84" s="139"/>
      <c r="J84" s="139"/>
      <c r="K84" s="19"/>
      <c r="L84" s="139"/>
      <c r="M84" s="139"/>
      <c r="N84" s="139"/>
      <c r="O84" s="233"/>
      <c r="P84" s="231">
        <f>SUM(C84:N84)</f>
        <v>0</v>
      </c>
      <c r="Q84" s="134"/>
      <c r="R84" s="135">
        <f>+P84+Q84</f>
        <v>0</v>
      </c>
      <c r="S84" s="222"/>
    </row>
    <row r="85" spans="1:20" ht="12.75" customHeight="1">
      <c r="A85" s="234" t="s">
        <v>151</v>
      </c>
      <c r="B85" s="174"/>
      <c r="C85" s="139"/>
      <c r="D85" s="139"/>
      <c r="E85" s="139"/>
      <c r="F85" s="139"/>
      <c r="G85" s="139"/>
      <c r="H85" s="139"/>
      <c r="I85" s="139"/>
      <c r="J85" s="139"/>
      <c r="K85" s="19"/>
      <c r="L85" s="139"/>
      <c r="M85" s="139"/>
      <c r="N85" s="139"/>
      <c r="O85" s="233"/>
      <c r="P85" s="231">
        <f>SUM(C85:N85)</f>
        <v>0</v>
      </c>
      <c r="Q85" s="134"/>
      <c r="R85" s="135">
        <f>+P85+Q85</f>
        <v>0</v>
      </c>
      <c r="S85" s="222"/>
      <c r="T85" s="105"/>
    </row>
    <row r="86" spans="1:19" s="192" customFormat="1" ht="48.75" customHeight="1">
      <c r="A86" s="235" t="s">
        <v>63</v>
      </c>
      <c r="B86" s="236"/>
      <c r="C86" s="237">
        <f aca="true" t="shared" si="20" ref="C86:R86">+C66+C74+C80</f>
        <v>0</v>
      </c>
      <c r="D86" s="237">
        <f t="shared" si="20"/>
        <v>0</v>
      </c>
      <c r="E86" s="237">
        <f t="shared" si="20"/>
        <v>0</v>
      </c>
      <c r="F86" s="237">
        <f t="shared" si="20"/>
        <v>0</v>
      </c>
      <c r="G86" s="237">
        <f t="shared" si="20"/>
        <v>0</v>
      </c>
      <c r="H86" s="237">
        <f t="shared" si="20"/>
        <v>0</v>
      </c>
      <c r="I86" s="237">
        <f t="shared" si="20"/>
        <v>0</v>
      </c>
      <c r="J86" s="237">
        <f t="shared" si="20"/>
        <v>0</v>
      </c>
      <c r="K86" s="237">
        <f t="shared" si="20"/>
        <v>0</v>
      </c>
      <c r="L86" s="237">
        <f t="shared" si="20"/>
        <v>0</v>
      </c>
      <c r="M86" s="237">
        <f t="shared" si="20"/>
        <v>0</v>
      </c>
      <c r="N86" s="237">
        <f t="shared" si="20"/>
        <v>0</v>
      </c>
      <c r="O86" s="238">
        <f t="shared" si="20"/>
        <v>0</v>
      </c>
      <c r="P86" s="237">
        <f t="shared" si="20"/>
        <v>0</v>
      </c>
      <c r="Q86" s="239">
        <f t="shared" si="20"/>
        <v>0</v>
      </c>
      <c r="R86" s="238">
        <f t="shared" si="20"/>
        <v>0</v>
      </c>
      <c r="S86" s="240"/>
    </row>
    <row r="87" spans="1:19" s="192" customFormat="1" ht="24.75" customHeight="1">
      <c r="A87" s="241" t="s">
        <v>152</v>
      </c>
      <c r="B87" s="242"/>
      <c r="C87" s="243">
        <f aca="true" t="shared" si="21" ref="C87:R87">+C64+C86</f>
        <v>0</v>
      </c>
      <c r="D87" s="243">
        <f t="shared" si="21"/>
        <v>0</v>
      </c>
      <c r="E87" s="243">
        <f t="shared" si="21"/>
        <v>0</v>
      </c>
      <c r="F87" s="243">
        <f t="shared" si="21"/>
        <v>0</v>
      </c>
      <c r="G87" s="243">
        <f t="shared" si="21"/>
        <v>0</v>
      </c>
      <c r="H87" s="243">
        <f t="shared" si="21"/>
        <v>0</v>
      </c>
      <c r="I87" s="243">
        <f t="shared" si="21"/>
        <v>0</v>
      </c>
      <c r="J87" s="243">
        <f t="shared" si="21"/>
        <v>0</v>
      </c>
      <c r="K87" s="243">
        <f t="shared" si="21"/>
        <v>0</v>
      </c>
      <c r="L87" s="243">
        <f t="shared" si="21"/>
        <v>0</v>
      </c>
      <c r="M87" s="243">
        <f t="shared" si="21"/>
        <v>0</v>
      </c>
      <c r="N87" s="243">
        <f t="shared" si="21"/>
        <v>0</v>
      </c>
      <c r="O87" s="244">
        <f t="shared" si="21"/>
        <v>0</v>
      </c>
      <c r="P87" s="243">
        <f t="shared" si="21"/>
        <v>0</v>
      </c>
      <c r="Q87" s="244">
        <f t="shared" si="21"/>
        <v>0</v>
      </c>
      <c r="R87" s="245">
        <f t="shared" si="21"/>
        <v>0</v>
      </c>
      <c r="S87" s="246"/>
    </row>
    <row r="88" spans="1:19" ht="24.75" customHeight="1">
      <c r="A88" s="247"/>
      <c r="R88" s="34"/>
      <c r="S88" s="248"/>
    </row>
    <row r="89" spans="1:19" ht="24.75" customHeight="1">
      <c r="A89" s="247"/>
      <c r="R89" s="34"/>
      <c r="S89" s="248"/>
    </row>
    <row r="90" spans="1:19" ht="24.75" customHeight="1">
      <c r="A90" s="247"/>
      <c r="R90" s="34"/>
      <c r="S90" s="248"/>
    </row>
    <row r="91" spans="16:19" ht="24.75" customHeight="1">
      <c r="P91" s="34"/>
      <c r="R91" s="34"/>
      <c r="S91" s="248"/>
    </row>
    <row r="92" spans="4:16" ht="24.75" customHeight="1">
      <c r="D92" s="105"/>
      <c r="J92" s="105"/>
      <c r="K92" s="105"/>
      <c r="L92" s="105"/>
      <c r="M92" s="105"/>
      <c r="P92" s="31"/>
    </row>
    <row r="93" spans="11:16" ht="24.75" customHeight="1">
      <c r="K93" s="105"/>
      <c r="L93" s="105"/>
      <c r="M93" s="105"/>
      <c r="P93" s="31"/>
    </row>
    <row r="94" ht="24.75" customHeight="1">
      <c r="M94" s="105"/>
    </row>
  </sheetData>
  <sheetProtection password="D2AF" sheet="1" objects="1" scenarios="1"/>
  <printOptions/>
  <pageMargins left="0.15763888888888888" right="0.19652777777777777" top="0.19652777777777777" bottom="0.1597222222222222" header="0.19652777777777777" footer="0.19652777777777777"/>
  <pageSetup horizontalDpi="300" verticalDpi="300" orientation="landscape" paperSize="9" scale="41" r:id="rId1"/>
  <headerFooter alignWithMargins="0">
    <oddFooter>&amp;La cura ODCEC di Bologna
Commissione 
ADS - Eredità Giacente&amp;RDettaglio Uscite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79"/>
  <sheetViews>
    <sheetView zoomScale="80" zoomScaleNormal="8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50" sqref="A50"/>
      <selection pane="bottomRight" activeCell="A57" sqref="A57"/>
    </sheetView>
  </sheetViews>
  <sheetFormatPr defaultColWidth="9.140625" defaultRowHeight="65.25" customHeight="1"/>
  <cols>
    <col min="1" max="1" width="50.7109375" style="63" customWidth="1"/>
    <col min="2" max="2" width="19.140625" style="63" customWidth="1"/>
    <col min="3" max="5" width="0" style="63" hidden="1" customWidth="1"/>
    <col min="6" max="6" width="9.28125" style="63" customWidth="1"/>
    <col min="7" max="16384" width="9.140625" style="63" customWidth="1"/>
  </cols>
  <sheetData>
    <row r="1" spans="1:2" ht="12.75">
      <c r="A1" s="64" t="s">
        <v>72</v>
      </c>
      <c r="B1" s="65">
        <f>+patrimonio!B1</f>
        <v>0</v>
      </c>
    </row>
    <row r="2" spans="1:2" ht="12.75">
      <c r="A2" s="66" t="s">
        <v>73</v>
      </c>
      <c r="B2" s="67" t="str">
        <f>+patrimonio!B2</f>
        <v>Sig.Mario Rossi</v>
      </c>
    </row>
    <row r="3" spans="1:2" ht="12.75">
      <c r="A3" s="68" t="s">
        <v>153</v>
      </c>
      <c r="B3" s="69">
        <f>+patrimonio!B3</f>
        <v>2019</v>
      </c>
    </row>
    <row r="4" ht="12.75">
      <c r="A4" s="70"/>
    </row>
    <row r="5" ht="12">
      <c r="E5" s="75"/>
    </row>
    <row r="6" spans="1:5" s="252" customFormat="1" ht="32.25" customHeight="1">
      <c r="A6" s="106" t="s">
        <v>75</v>
      </c>
      <c r="B6" s="249" t="s">
        <v>90</v>
      </c>
      <c r="C6" s="250" t="s">
        <v>91</v>
      </c>
      <c r="D6" s="249" t="s">
        <v>90</v>
      </c>
      <c r="E6" s="251" t="s">
        <v>154</v>
      </c>
    </row>
    <row r="7" spans="1:5" s="256" customFormat="1" ht="91.5" customHeight="1">
      <c r="A7" s="66" t="s">
        <v>54</v>
      </c>
      <c r="B7" s="253"/>
      <c r="C7" s="254"/>
      <c r="D7" s="254"/>
      <c r="E7" s="255"/>
    </row>
    <row r="8" spans="1:5" ht="12.75" customHeight="1">
      <c r="A8" s="121" t="str">
        <f>USCITE!A8</f>
        <v>1 - Mantenimento e assistenza :</v>
      </c>
      <c r="B8" s="125">
        <f>USCITE!P8</f>
        <v>0</v>
      </c>
      <c r="C8" s="125">
        <f>USCITE!Q8</f>
        <v>0</v>
      </c>
      <c r="D8" s="125">
        <f>USCITE!R8</f>
        <v>0</v>
      </c>
      <c r="E8" s="125" t="e">
        <f>USCITE!S8</f>
        <v>#N/A</v>
      </c>
    </row>
    <row r="9" spans="1:5" ht="12.75" customHeight="1" hidden="1">
      <c r="A9" s="137" t="str">
        <f>USCITE!A10</f>
        <v>Spese alimentari e Igiene della casa e della persona</v>
      </c>
      <c r="B9" s="133">
        <f>USCITE!P10</f>
        <v>0</v>
      </c>
      <c r="C9" s="257">
        <f>USCITE!Q10</f>
        <v>0</v>
      </c>
      <c r="D9" s="135">
        <f>USCITE!R10</f>
        <v>0</v>
      </c>
      <c r="E9" s="258">
        <f>USCITE!S10</f>
        <v>0</v>
      </c>
    </row>
    <row r="10" spans="1:5" ht="12.75" customHeight="1" hidden="1">
      <c r="A10" s="137" t="str">
        <f>USCITE!A11</f>
        <v>Abbigliamento</v>
      </c>
      <c r="B10" s="133">
        <f>USCITE!P11</f>
        <v>0</v>
      </c>
      <c r="C10" s="257">
        <f>USCITE!Q11</f>
        <v>0</v>
      </c>
      <c r="D10" s="135">
        <f>USCITE!R11</f>
        <v>0</v>
      </c>
      <c r="E10" s="258">
        <f>USCITE!S11</f>
        <v>0</v>
      </c>
    </row>
    <row r="11" spans="1:5" ht="12.75" customHeight="1" hidden="1">
      <c r="A11" s="137" t="str">
        <f>USCITE!A12</f>
        <v>Cura di sé </v>
      </c>
      <c r="B11" s="133">
        <f>USCITE!P12</f>
        <v>0</v>
      </c>
      <c r="C11" s="257">
        <f>USCITE!Q12</f>
        <v>0</v>
      </c>
      <c r="D11" s="135">
        <f>USCITE!R12</f>
        <v>0</v>
      </c>
      <c r="E11" s="258">
        <f>USCITE!S12</f>
        <v>0</v>
      </c>
    </row>
    <row r="12" spans="1:5" ht="12.75" customHeight="1" hidden="1">
      <c r="A12" s="137" t="str">
        <f>USCITE!A13</f>
        <v>Costi di trasporto e similari</v>
      </c>
      <c r="B12" s="133">
        <f>USCITE!P13</f>
        <v>0</v>
      </c>
      <c r="C12" s="257">
        <f>USCITE!Q13</f>
        <v>0</v>
      </c>
      <c r="D12" s="135">
        <f>USCITE!R13</f>
        <v>0</v>
      </c>
      <c r="E12" s="258">
        <f>USCITE!S13</f>
        <v>0</v>
      </c>
    </row>
    <row r="13" spans="1:5" ht="12.75" customHeight="1" hidden="1">
      <c r="A13" s="137" t="str">
        <f>USCITE!A14</f>
        <v>Costi di istruzione sport e ludiche</v>
      </c>
      <c r="B13" s="133">
        <f>USCITE!P14</f>
        <v>0</v>
      </c>
      <c r="C13" s="257">
        <f>USCITE!Q14</f>
        <v>0</v>
      </c>
      <c r="D13" s="135">
        <f>USCITE!R14</f>
        <v>0</v>
      </c>
      <c r="E13" s="258">
        <f>USCITE!S14</f>
        <v>0</v>
      </c>
    </row>
    <row r="14" spans="1:5" ht="12.75" customHeight="1" hidden="1">
      <c r="A14" s="137" t="str">
        <f>USCITE!A15</f>
        <v>Somme gestite in autonomia dal beneficiario</v>
      </c>
      <c r="B14" s="133">
        <f>USCITE!P15</f>
        <v>0</v>
      </c>
      <c r="C14" s="257">
        <f>USCITE!Q15</f>
        <v>0</v>
      </c>
      <c r="D14" s="135">
        <f>USCITE!R15</f>
        <v>0</v>
      </c>
      <c r="E14" s="258">
        <f>USCITE!S15</f>
        <v>0</v>
      </c>
    </row>
    <row r="15" spans="1:5" ht="12.75" customHeight="1" hidden="1">
      <c r="A15" s="137" t="str">
        <f>USCITE!A16</f>
        <v>Somme gestite in autonomia dal beneficiario</v>
      </c>
      <c r="B15" s="133">
        <f>USCITE!P16</f>
        <v>0</v>
      </c>
      <c r="C15" s="257">
        <f>USCITE!Q16</f>
        <v>0</v>
      </c>
      <c r="D15" s="135">
        <f>USCITE!R16</f>
        <v>0</v>
      </c>
      <c r="E15" s="258">
        <f>USCITE!S16</f>
        <v>0</v>
      </c>
    </row>
    <row r="16" spans="1:5" ht="12.75" customHeight="1" hidden="1">
      <c r="A16" s="137" t="str">
        <f>USCITE!A17</f>
        <v>Altre uscite </v>
      </c>
      <c r="B16" s="133">
        <f>USCITE!P17</f>
        <v>0</v>
      </c>
      <c r="C16" s="257">
        <f>USCITE!Q17</f>
        <v>0</v>
      </c>
      <c r="D16" s="135">
        <f>USCITE!R17</f>
        <v>0</v>
      </c>
      <c r="E16" s="258">
        <f>USCITE!S17</f>
        <v>0</v>
      </c>
    </row>
    <row r="17" spans="1:5" ht="12.75" customHeight="1">
      <c r="A17" s="141" t="str">
        <f>USCITE!A18</f>
        <v>2 - Utenze e costi legati alla abitazione principale :</v>
      </c>
      <c r="B17" s="144">
        <f>USCITE!P18</f>
        <v>0</v>
      </c>
      <c r="C17" s="144">
        <f>USCITE!Q18</f>
        <v>0</v>
      </c>
      <c r="D17" s="144">
        <f>USCITE!R18</f>
        <v>0</v>
      </c>
      <c r="E17" s="144" t="e">
        <f>USCITE!S18</f>
        <v>#N/A</v>
      </c>
    </row>
    <row r="18" spans="1:5" ht="12.75" customHeight="1" hidden="1">
      <c r="A18" s="95" t="str">
        <f>USCITE!A20</f>
        <v>Utenze telefoniche</v>
      </c>
      <c r="B18" s="151">
        <f>USCITE!P20</f>
        <v>0</v>
      </c>
      <c r="C18" s="257">
        <f>USCITE!Q20</f>
        <v>0</v>
      </c>
      <c r="D18" s="135">
        <f>USCITE!R20</f>
        <v>0</v>
      </c>
      <c r="E18" s="258">
        <f>USCITE!S20</f>
        <v>0</v>
      </c>
    </row>
    <row r="19" spans="1:5" ht="12.75" customHeight="1" hidden="1">
      <c r="A19" s="95" t="str">
        <f>USCITE!A21</f>
        <v>Utenze energetiche</v>
      </c>
      <c r="B19" s="151">
        <f>USCITE!P21</f>
        <v>0</v>
      </c>
      <c r="C19" s="257">
        <f>USCITE!Q21</f>
        <v>0</v>
      </c>
      <c r="D19" s="135">
        <f>USCITE!R21</f>
        <v>0</v>
      </c>
      <c r="E19" s="258">
        <f>USCITE!S21</f>
        <v>0</v>
      </c>
    </row>
    <row r="20" spans="1:5" ht="12.75" customHeight="1" hidden="1">
      <c r="A20" s="95" t="str">
        <f>USCITE!A22</f>
        <v>Utenze riscaldamento</v>
      </c>
      <c r="B20" s="151">
        <f>USCITE!P22</f>
        <v>0</v>
      </c>
      <c r="C20" s="257">
        <f>USCITE!Q22</f>
        <v>0</v>
      </c>
      <c r="D20" s="135">
        <f>USCITE!R22</f>
        <v>0</v>
      </c>
      <c r="E20" s="258">
        <f>USCITE!S22</f>
        <v>0</v>
      </c>
    </row>
    <row r="21" spans="1:5" ht="12.75" customHeight="1" hidden="1">
      <c r="A21" s="95" t="str">
        <f>USCITE!A23</f>
        <v>Utenze acqua</v>
      </c>
      <c r="B21" s="151">
        <f>USCITE!P23</f>
        <v>0</v>
      </c>
      <c r="C21" s="257">
        <f>USCITE!Q23</f>
        <v>0</v>
      </c>
      <c r="D21" s="135">
        <f>USCITE!R23</f>
        <v>0</v>
      </c>
      <c r="E21" s="258">
        <f>USCITE!S23</f>
        <v>0</v>
      </c>
    </row>
    <row r="22" spans="1:5" ht="12.75" customHeight="1" hidden="1">
      <c r="A22" s="95" t="str">
        <f>USCITE!A24</f>
        <v>Tarsu/Tasi e altri tributi locali, compreso canone RAI</v>
      </c>
      <c r="B22" s="151">
        <f>USCITE!P24</f>
        <v>0</v>
      </c>
      <c r="C22" s="257">
        <f>USCITE!Q24</f>
        <v>0</v>
      </c>
      <c r="D22" s="135">
        <f>USCITE!R24</f>
        <v>0</v>
      </c>
      <c r="E22" s="258">
        <f>USCITE!S24</f>
        <v>0</v>
      </c>
    </row>
    <row r="23" spans="1:5" ht="12.75" customHeight="1" hidden="1">
      <c r="A23" s="95" t="str">
        <f>USCITE!A25</f>
        <v>IMU/TASI</v>
      </c>
      <c r="B23" s="151">
        <f>USCITE!P25</f>
        <v>0</v>
      </c>
      <c r="C23" s="257">
        <f>USCITE!Q25</f>
        <v>0</v>
      </c>
      <c r="D23" s="135">
        <f>USCITE!R25</f>
        <v>0</v>
      </c>
      <c r="E23" s="258">
        <f>USCITE!S25</f>
        <v>0</v>
      </c>
    </row>
    <row r="24" spans="1:5" ht="12.75" customHeight="1" hidden="1">
      <c r="A24" s="95" t="str">
        <f>USCITE!A26</f>
        <v>Costi di locazione</v>
      </c>
      <c r="B24" s="151">
        <f>USCITE!P26</f>
        <v>0</v>
      </c>
      <c r="C24" s="257">
        <f>USCITE!Q26</f>
        <v>0</v>
      </c>
      <c r="D24" s="135">
        <f>USCITE!R26</f>
        <v>0</v>
      </c>
      <c r="E24" s="258">
        <f>USCITE!S26</f>
        <v>0</v>
      </c>
    </row>
    <row r="25" spans="1:5" ht="12.75" customHeight="1" hidden="1">
      <c r="A25" s="95" t="str">
        <f>USCITE!A27</f>
        <v>Spese condominiali ordinarie</v>
      </c>
      <c r="B25" s="151">
        <f>USCITE!P27</f>
        <v>0</v>
      </c>
      <c r="C25" s="257">
        <f>USCITE!Q27</f>
        <v>0</v>
      </c>
      <c r="D25" s="135">
        <f>USCITE!R27</f>
        <v>0</v>
      </c>
      <c r="E25" s="258">
        <f>USCITE!S27</f>
        <v>0</v>
      </c>
    </row>
    <row r="26" spans="1:5" ht="12.75" customHeight="1" hidden="1">
      <c r="A26" s="95" t="str">
        <f>USCITE!A28</f>
        <v>Polizze assicurative afferenti il bene immobile</v>
      </c>
      <c r="B26" s="151">
        <f>USCITE!P28</f>
        <v>0</v>
      </c>
      <c r="C26" s="257">
        <f>USCITE!Q28</f>
        <v>0</v>
      </c>
      <c r="D26" s="135">
        <f>USCITE!R28</f>
        <v>0</v>
      </c>
      <c r="E26" s="258">
        <f>USCITE!S28</f>
        <v>0</v>
      </c>
    </row>
    <row r="27" spans="1:5" ht="12.75" customHeight="1" hidden="1">
      <c r="A27" s="95" t="str">
        <f>USCITE!A29</f>
        <v>Spese di manutenzione ordinaria beni mobili e immobile</v>
      </c>
      <c r="B27" s="151">
        <f>USCITE!P29</f>
        <v>0</v>
      </c>
      <c r="C27" s="257">
        <f>USCITE!Q29</f>
        <v>0</v>
      </c>
      <c r="D27" s="135">
        <f>USCITE!R29</f>
        <v>0</v>
      </c>
      <c r="E27" s="258">
        <f>USCITE!S29</f>
        <v>0</v>
      </c>
    </row>
    <row r="28" spans="1:5" ht="12.75" customHeight="1" hidden="1">
      <c r="A28" s="95" t="str">
        <f>USCITE!A30</f>
        <v>Altre uscite </v>
      </c>
      <c r="B28" s="151">
        <f>USCITE!P30</f>
        <v>0</v>
      </c>
      <c r="C28" s="257">
        <f>USCITE!Q30</f>
        <v>0</v>
      </c>
      <c r="D28" s="135">
        <f>USCITE!R30</f>
        <v>0</v>
      </c>
      <c r="E28" s="258">
        <f>USCITE!S30</f>
        <v>0</v>
      </c>
    </row>
    <row r="29" spans="1:5" ht="12.75" customHeight="1">
      <c r="A29" s="141" t="str">
        <f>USCITE!A31</f>
        <v>3 - Costi legati ad altri immobili in (com)proprietà :</v>
      </c>
      <c r="B29" s="144">
        <f>USCITE!P31</f>
        <v>0</v>
      </c>
      <c r="C29" s="144">
        <f>USCITE!Q31</f>
        <v>0</v>
      </c>
      <c r="D29" s="144">
        <f>USCITE!R31</f>
        <v>0</v>
      </c>
      <c r="E29" s="144" t="e">
        <f>USCITE!S31</f>
        <v>#N/A</v>
      </c>
    </row>
    <row r="30" spans="1:5" ht="12.75" customHeight="1" hidden="1">
      <c r="A30" s="95" t="str">
        <f>USCITE!A33</f>
        <v>Utenze telefoniche</v>
      </c>
      <c r="B30" s="151">
        <f>USCITE!P33</f>
        <v>0</v>
      </c>
      <c r="C30" s="257">
        <f>USCITE!Q33</f>
        <v>0</v>
      </c>
      <c r="D30" s="135">
        <f>USCITE!R33</f>
        <v>0</v>
      </c>
      <c r="E30" s="258">
        <f>USCITE!S33</f>
        <v>0</v>
      </c>
    </row>
    <row r="31" spans="1:5" ht="12.75" customHeight="1" hidden="1">
      <c r="A31" s="95" t="str">
        <f>USCITE!A34</f>
        <v>Utenze energetiche</v>
      </c>
      <c r="B31" s="151">
        <f>USCITE!P34</f>
        <v>0</v>
      </c>
      <c r="C31" s="257">
        <f>USCITE!Q34</f>
        <v>0</v>
      </c>
      <c r="D31" s="135">
        <f>USCITE!R34</f>
        <v>0</v>
      </c>
      <c r="E31" s="258">
        <f>USCITE!S34</f>
        <v>0</v>
      </c>
    </row>
    <row r="32" spans="1:5" ht="12.75" customHeight="1" hidden="1">
      <c r="A32" s="95" t="str">
        <f>USCITE!A35</f>
        <v>Utenze riscaldamento</v>
      </c>
      <c r="B32" s="151">
        <f>USCITE!P35</f>
        <v>0</v>
      </c>
      <c r="C32" s="257">
        <f>USCITE!Q35</f>
        <v>0</v>
      </c>
      <c r="D32" s="135">
        <f>USCITE!R35</f>
        <v>0</v>
      </c>
      <c r="E32" s="258">
        <f>USCITE!S35</f>
        <v>0</v>
      </c>
    </row>
    <row r="33" spans="1:5" ht="12.75" customHeight="1" hidden="1">
      <c r="A33" s="95" t="str">
        <f>USCITE!A36</f>
        <v>Utenze acqua</v>
      </c>
      <c r="B33" s="151">
        <f>USCITE!P36</f>
        <v>0</v>
      </c>
      <c r="C33" s="257">
        <f>USCITE!Q36</f>
        <v>0</v>
      </c>
      <c r="D33" s="135">
        <f>USCITE!R36</f>
        <v>0</v>
      </c>
      <c r="E33" s="258">
        <f>USCITE!S36</f>
        <v>0</v>
      </c>
    </row>
    <row r="34" spans="1:5" ht="12.75" customHeight="1" hidden="1">
      <c r="A34" s="95" t="str">
        <f>USCITE!A37</f>
        <v>Tarsu/Tasi e altri tributi locali, compreso canone RAI</v>
      </c>
      <c r="B34" s="151">
        <f>USCITE!P37</f>
        <v>0</v>
      </c>
      <c r="C34" s="257">
        <f>USCITE!Q37</f>
        <v>0</v>
      </c>
      <c r="D34" s="135">
        <f>USCITE!R37</f>
        <v>0</v>
      </c>
      <c r="E34" s="258">
        <f>USCITE!S37</f>
        <v>0</v>
      </c>
    </row>
    <row r="35" spans="1:5" ht="12.75" customHeight="1" hidden="1">
      <c r="A35" s="95" t="str">
        <f>USCITE!A38</f>
        <v>IMU/TASI</v>
      </c>
      <c r="B35" s="151">
        <f>USCITE!P38</f>
        <v>0</v>
      </c>
      <c r="C35" s="257">
        <f>USCITE!Q38</f>
        <v>0</v>
      </c>
      <c r="D35" s="135">
        <f>USCITE!R38</f>
        <v>0</v>
      </c>
      <c r="E35" s="258">
        <f>USCITE!S38</f>
        <v>0</v>
      </c>
    </row>
    <row r="36" spans="1:5" ht="12.75" customHeight="1" hidden="1">
      <c r="A36" s="95" t="str">
        <f>USCITE!A39</f>
        <v>Spese condominiali ordinarie</v>
      </c>
      <c r="B36" s="151">
        <f>USCITE!P39</f>
        <v>0</v>
      </c>
      <c r="C36" s="257">
        <f>USCITE!Q39</f>
        <v>0</v>
      </c>
      <c r="D36" s="135">
        <f>USCITE!R39</f>
        <v>0</v>
      </c>
      <c r="E36" s="258">
        <f>USCITE!S39</f>
        <v>0</v>
      </c>
    </row>
    <row r="37" spans="1:5" ht="12.75" customHeight="1" hidden="1">
      <c r="A37" s="95" t="str">
        <f>USCITE!A40</f>
        <v>Polizze assicurative afferenti il bene immobile</v>
      </c>
      <c r="B37" s="151">
        <f>USCITE!P40</f>
        <v>0</v>
      </c>
      <c r="C37" s="257">
        <f>USCITE!Q40</f>
        <v>0</v>
      </c>
      <c r="D37" s="135">
        <f>USCITE!R40</f>
        <v>0</v>
      </c>
      <c r="E37" s="258">
        <f>USCITE!S40</f>
        <v>0</v>
      </c>
    </row>
    <row r="38" spans="1:5" ht="12.75" customHeight="1" hidden="1">
      <c r="A38" s="95" t="str">
        <f>USCITE!A41</f>
        <v>Spese di manutenzione ordinaria beni mobili e immobile</v>
      </c>
      <c r="B38" s="151">
        <f>USCITE!P41</f>
        <v>0</v>
      </c>
      <c r="C38" s="257">
        <f>USCITE!Q41</f>
        <v>0</v>
      </c>
      <c r="D38" s="135">
        <f>USCITE!R41</f>
        <v>0</v>
      </c>
      <c r="E38" s="258">
        <f>USCITE!S41</f>
        <v>0</v>
      </c>
    </row>
    <row r="39" spans="1:5" ht="12.75" customHeight="1" hidden="1">
      <c r="A39" s="95" t="str">
        <f>USCITE!A42</f>
        <v>Altre uscite </v>
      </c>
      <c r="B39" s="151">
        <f>USCITE!P42</f>
        <v>0</v>
      </c>
      <c r="C39" s="257">
        <f>USCITE!Q42</f>
        <v>0</v>
      </c>
      <c r="D39" s="135">
        <f>USCITE!R42</f>
        <v>0</v>
      </c>
      <c r="E39" s="258">
        <f>USCITE!S42</f>
        <v>0</v>
      </c>
    </row>
    <row r="40" spans="1:5" ht="12.75" customHeight="1">
      <c r="A40" s="154" t="str">
        <f>USCITE!A43</f>
        <v>4 - Costi legati alla salute :</v>
      </c>
      <c r="B40" s="155">
        <f>USCITE!P43</f>
        <v>0</v>
      </c>
      <c r="C40" s="155">
        <f>USCITE!Q43</f>
        <v>0</v>
      </c>
      <c r="D40" s="155">
        <f>USCITE!R43</f>
        <v>0</v>
      </c>
      <c r="E40" s="155" t="e">
        <f>USCITE!S43</f>
        <v>#N/A</v>
      </c>
    </row>
    <row r="41" spans="1:5" ht="12.75" customHeight="1" hidden="1">
      <c r="A41" s="163" t="str">
        <f>USCITE!A45</f>
        <v>Visite mediche/
Certificazioni mediche</v>
      </c>
      <c r="B41" s="162">
        <f>USCITE!P45</f>
        <v>0</v>
      </c>
      <c r="C41" s="257">
        <f>USCITE!Q45</f>
        <v>0</v>
      </c>
      <c r="D41" s="135">
        <f>USCITE!R45</f>
        <v>0</v>
      </c>
      <c r="E41" s="258">
        <f>USCITE!S45</f>
        <v>0</v>
      </c>
    </row>
    <row r="42" spans="1:5" ht="12.75" customHeight="1" hidden="1">
      <c r="A42" s="163" t="str">
        <f>USCITE!A47</f>
        <v>Ricoveri presso cliniche e/o strutture similari</v>
      </c>
      <c r="B42" s="162">
        <f>USCITE!P47</f>
        <v>0</v>
      </c>
      <c r="C42" s="257">
        <f>USCITE!Q47</f>
        <v>0</v>
      </c>
      <c r="D42" s="135">
        <f>USCITE!R47</f>
        <v>0</v>
      </c>
      <c r="E42" s="258">
        <f>USCITE!S47</f>
        <v>0</v>
      </c>
    </row>
    <row r="43" spans="1:5" ht="12.75" customHeight="1">
      <c r="A43" s="164" t="str">
        <f>USCITE!A48</f>
        <v>5 - Altri costi :</v>
      </c>
      <c r="B43" s="165">
        <f>USCITE!P48</f>
        <v>0</v>
      </c>
      <c r="C43" s="165">
        <f>USCITE!Q48</f>
        <v>0</v>
      </c>
      <c r="D43" s="165">
        <f>USCITE!R48</f>
        <v>0</v>
      </c>
      <c r="E43" s="165" t="e">
        <f>USCITE!S48</f>
        <v>#N/A</v>
      </c>
    </row>
    <row r="44" spans="1:5" ht="12.75" customHeight="1" hidden="1">
      <c r="A44" s="259" t="str">
        <f>USCITE!A50</f>
        <v>Imposte sul reddito (Irpef, Add.li)</v>
      </c>
      <c r="B44" s="172">
        <f>USCITE!P50</f>
        <v>0</v>
      </c>
      <c r="C44" s="257">
        <f>USCITE!Q50</f>
        <v>0</v>
      </c>
      <c r="D44" s="135">
        <f>USCITE!R50</f>
        <v>0</v>
      </c>
      <c r="E44" s="258">
        <f>USCITE!S50</f>
        <v>0</v>
      </c>
    </row>
    <row r="45" spans="1:5" ht="12.75" customHeight="1" hidden="1">
      <c r="A45" s="260" t="str">
        <f>USCITE!A51</f>
        <v>Altro</v>
      </c>
      <c r="B45" s="172">
        <f>USCITE!P51</f>
        <v>0</v>
      </c>
      <c r="C45" s="257">
        <f>USCITE!Q51</f>
        <v>0</v>
      </c>
      <c r="D45" s="135">
        <f>USCITE!R51</f>
        <v>0</v>
      </c>
      <c r="E45" s="258">
        <f>USCITE!S51</f>
        <v>0</v>
      </c>
    </row>
    <row r="46" spans="1:5" ht="12.75" customHeight="1" hidden="1">
      <c r="A46" s="260" t="str">
        <f>USCITE!A52</f>
        <v>Imposta di bollo/Spese bancarie</v>
      </c>
      <c r="B46" s="172">
        <f>USCITE!P52</f>
        <v>0</v>
      </c>
      <c r="C46" s="257">
        <f>USCITE!Q52</f>
        <v>0</v>
      </c>
      <c r="D46" s="135">
        <f>USCITE!R52</f>
        <v>0</v>
      </c>
      <c r="E46" s="258">
        <f>USCITE!S52</f>
        <v>0</v>
      </c>
    </row>
    <row r="47" spans="1:5" ht="12.75" customHeight="1" hidden="1">
      <c r="A47" s="260" t="str">
        <f>USCITE!A53</f>
        <v>Altri pagamenti con addebito in banca 
(es: Socrem, marche bollo, raccomandate)</v>
      </c>
      <c r="B47" s="172">
        <f>USCITE!P53</f>
        <v>0</v>
      </c>
      <c r="C47" s="257">
        <f>USCITE!Q53</f>
        <v>0</v>
      </c>
      <c r="D47" s="135">
        <f>USCITE!R53</f>
        <v>0</v>
      </c>
      <c r="E47" s="258">
        <f>USCITE!S53</f>
        <v>0</v>
      </c>
    </row>
    <row r="48" spans="1:5" ht="12.75" customHeight="1" hidden="1">
      <c r="A48" s="260" t="str">
        <f>USCITE!A54</f>
        <v>Dirtti e Bolli Istanze</v>
      </c>
      <c r="B48" s="172">
        <f>USCITE!P54</f>
        <v>0</v>
      </c>
      <c r="C48" s="257">
        <f>USCITE!Q54</f>
        <v>0</v>
      </c>
      <c r="D48" s="135">
        <f>USCITE!R54</f>
        <v>0</v>
      </c>
      <c r="E48" s="258">
        <f>USCITE!S54</f>
        <v>0</v>
      </c>
    </row>
    <row r="49" spans="1:5" ht="12.75" customHeight="1" hidden="1">
      <c r="A49" s="260" t="str">
        <f>USCITE!A55</f>
        <v>Equa indennità periodo </v>
      </c>
      <c r="B49" s="172">
        <f>USCITE!P55</f>
        <v>0</v>
      </c>
      <c r="C49" s="257">
        <f>USCITE!Q55</f>
        <v>0</v>
      </c>
      <c r="D49" s="135">
        <f>USCITE!R55</f>
        <v>0</v>
      </c>
      <c r="E49" s="258">
        <f>USCITE!S55</f>
        <v>0</v>
      </c>
    </row>
    <row r="50" spans="1:5" ht="12.75" customHeight="1">
      <c r="A50" s="175" t="str">
        <f>USCITE!A56</f>
        <v>6 - Costi dipendenti/enti x servizio di assistenza :</v>
      </c>
      <c r="B50" s="125">
        <f>USCITE!P56</f>
        <v>0</v>
      </c>
      <c r="C50" s="125">
        <f>USCITE!Q56</f>
        <v>0</v>
      </c>
      <c r="D50" s="125">
        <f>USCITE!R56</f>
        <v>0</v>
      </c>
      <c r="E50" s="125" t="e">
        <f>USCITE!S56</f>
        <v>#N/A</v>
      </c>
    </row>
    <row r="51" spans="1:5" ht="12.75" customHeight="1" hidden="1">
      <c r="A51" s="179" t="str">
        <f>USCITE!A58</f>
        <v>Costo Collaboratore (stipendio erogato) </v>
      </c>
      <c r="B51" s="133">
        <f>USCITE!P58</f>
        <v>0</v>
      </c>
      <c r="C51" s="257">
        <f>USCITE!Q58</f>
        <v>0</v>
      </c>
      <c r="D51" s="135">
        <f>USCITE!R58</f>
        <v>0</v>
      </c>
      <c r="E51" s="258">
        <f>USCITE!S58</f>
        <v>0</v>
      </c>
    </row>
    <row r="52" spans="1:5" s="261" customFormat="1" ht="24.75" customHeight="1" hidden="1">
      <c r="A52" s="179" t="str">
        <f>USCITE!A59</f>
        <v>Costo Collaboratore (contributi Inps)</v>
      </c>
      <c r="B52" s="133">
        <f>USCITE!P59</f>
        <v>0</v>
      </c>
      <c r="C52" s="257">
        <f>USCITE!Q59</f>
        <v>0</v>
      </c>
      <c r="D52" s="135">
        <f>USCITE!R59</f>
        <v>0</v>
      </c>
      <c r="E52" s="258">
        <f>USCITE!S59</f>
        <v>0</v>
      </c>
    </row>
    <row r="53" spans="1:5" ht="12.75" customHeight="1" hidden="1">
      <c r="A53" s="137" t="str">
        <f>USCITE!A60</f>
        <v>Costo Ente di Assistenza - Personale infermieristico</v>
      </c>
      <c r="B53" s="133">
        <f>USCITE!P60</f>
        <v>0</v>
      </c>
      <c r="C53" s="257">
        <f>USCITE!Q60</f>
        <v>0</v>
      </c>
      <c r="D53" s="135">
        <f>USCITE!R60</f>
        <v>0</v>
      </c>
      <c r="E53" s="258">
        <f>USCITE!S60</f>
        <v>0</v>
      </c>
    </row>
    <row r="54" spans="1:5" ht="12.75" customHeight="1" hidden="1">
      <c r="A54" s="137" t="str">
        <f>USCITE!A61</f>
        <v>Costo Consulente Lavoro/Ente x gestione buste paga</v>
      </c>
      <c r="B54" s="133">
        <f>USCITE!P61</f>
        <v>0</v>
      </c>
      <c r="C54" s="257">
        <f>USCITE!Q61</f>
        <v>0</v>
      </c>
      <c r="D54" s="135">
        <f>USCITE!R61</f>
        <v>0</v>
      </c>
      <c r="E54" s="258">
        <f>USCITE!S61</f>
        <v>0</v>
      </c>
    </row>
    <row r="55" spans="1:5" ht="12.75" customHeight="1" hidden="1">
      <c r="A55" s="137" t="str">
        <f>USCITE!A62</f>
        <v>Costo Dipendente con Voucher-Altro</v>
      </c>
      <c r="B55" s="133">
        <f>USCITE!P62</f>
        <v>0</v>
      </c>
      <c r="C55" s="257">
        <f>USCITE!Q62</f>
        <v>0</v>
      </c>
      <c r="D55" s="135">
        <f>USCITE!R62</f>
        <v>0</v>
      </c>
      <c r="E55" s="258">
        <f>USCITE!S62</f>
        <v>0</v>
      </c>
    </row>
    <row r="56" spans="1:5" ht="12.75" customHeight="1" hidden="1">
      <c r="A56" s="137" t="str">
        <f>USCITE!A63</f>
        <v>Altri Costo Dipendente</v>
      </c>
      <c r="B56" s="133">
        <f>USCITE!P63</f>
        <v>0</v>
      </c>
      <c r="C56" s="262">
        <f>USCITE!Q63</f>
        <v>0</v>
      </c>
      <c r="D56" s="135">
        <f>USCITE!R63</f>
        <v>0</v>
      </c>
      <c r="E56" s="258">
        <f>USCITE!S63</f>
        <v>0</v>
      </c>
    </row>
    <row r="57" spans="1:5" ht="99" customHeight="1">
      <c r="A57" s="186" t="str">
        <f>USCITE!A64</f>
        <v>Totale Uscite Correnti</v>
      </c>
      <c r="B57" s="188">
        <f>USCITE!P64</f>
        <v>0</v>
      </c>
      <c r="C57" s="188">
        <f>USCITE!Q64</f>
        <v>0</v>
      </c>
      <c r="D57" s="190">
        <f>USCITE!R64</f>
        <v>0</v>
      </c>
      <c r="E57" s="188" t="e">
        <f>USCITE!S64</f>
        <v>#N/A</v>
      </c>
    </row>
    <row r="58" spans="1:5" ht="87" customHeight="1">
      <c r="A58" s="64" t="str">
        <f>USCITE!A65</f>
        <v>Uscite straordinarie</v>
      </c>
      <c r="B58" s="263"/>
      <c r="C58" s="197"/>
      <c r="D58" s="197"/>
      <c r="E58" s="263"/>
    </row>
    <row r="59" spans="1:5" ht="25.5" customHeight="1">
      <c r="A59" s="141" t="str">
        <f>USCITE!A66</f>
        <v>1 - Costi legati agli immobili in (com)proprietà :</v>
      </c>
      <c r="B59" s="199">
        <f>USCITE!P66</f>
        <v>0</v>
      </c>
      <c r="C59" s="199">
        <f>USCITE!Q66</f>
        <v>0</v>
      </c>
      <c r="D59" s="199">
        <f>USCITE!R66</f>
        <v>0</v>
      </c>
      <c r="E59" s="264">
        <f>USCITE!S66</f>
        <v>0</v>
      </c>
    </row>
    <row r="60" spans="1:5" ht="12.75" customHeight="1" hidden="1">
      <c r="A60" s="95" t="str">
        <f>USCITE!A68</f>
        <v>Imposte derivanti da accertamento</v>
      </c>
      <c r="B60" s="204">
        <f>USCITE!P68</f>
        <v>0</v>
      </c>
      <c r="C60" s="204">
        <f>USCITE!Q68</f>
        <v>0</v>
      </c>
      <c r="D60" s="204">
        <f>USCITE!R68</f>
        <v>0</v>
      </c>
      <c r="E60" s="265">
        <f>USCITE!S68</f>
        <v>0</v>
      </c>
    </row>
    <row r="61" spans="1:5" ht="12.75" customHeight="1" hidden="1">
      <c r="A61" s="95" t="str">
        <f>USCITE!A69</f>
        <v>Imposte derivanti da accertamento</v>
      </c>
      <c r="B61" s="151">
        <f>USCITE!P69</f>
        <v>0</v>
      </c>
      <c r="C61" s="151">
        <f>USCITE!Q69</f>
        <v>0</v>
      </c>
      <c r="D61" s="151">
        <f>USCITE!R69</f>
        <v>0</v>
      </c>
      <c r="E61" s="266">
        <f>USCITE!S69</f>
        <v>0</v>
      </c>
    </row>
    <row r="62" spans="1:5" ht="12.75" customHeight="1" hidden="1">
      <c r="A62" s="95" t="str">
        <f>USCITE!A70</f>
        <v>Imposte derivanti da eredità/donazione</v>
      </c>
      <c r="B62" s="151">
        <f>USCITE!P70</f>
        <v>0</v>
      </c>
      <c r="C62" s="151">
        <f>USCITE!Q70</f>
        <v>0</v>
      </c>
      <c r="D62" s="151">
        <f>USCITE!R70</f>
        <v>0</v>
      </c>
      <c r="E62" s="266">
        <f>USCITE!S70</f>
        <v>0</v>
      </c>
    </row>
    <row r="63" spans="1:5" ht="12.75" customHeight="1" hidden="1">
      <c r="A63" s="95" t="str">
        <f>USCITE!A71</f>
        <v>Spese condominiali straordinarie</v>
      </c>
      <c r="B63" s="151">
        <f>USCITE!P71</f>
        <v>0</v>
      </c>
      <c r="C63" s="151">
        <f>USCITE!Q71</f>
        <v>0</v>
      </c>
      <c r="D63" s="151">
        <f>USCITE!R71</f>
        <v>0</v>
      </c>
      <c r="E63" s="266">
        <f>USCITE!S71</f>
        <v>0</v>
      </c>
    </row>
    <row r="64" spans="1:5" ht="12.75" customHeight="1" hidden="1">
      <c r="A64" s="210" t="str">
        <f>USCITE!A72</f>
        <v>Spese di manutenzione straordinaria beni mobili </v>
      </c>
      <c r="B64" s="151">
        <f>USCITE!P72</f>
        <v>0</v>
      </c>
      <c r="C64" s="151">
        <f>USCITE!Q72</f>
        <v>0</v>
      </c>
      <c r="D64" s="151">
        <f>USCITE!R72</f>
        <v>0</v>
      </c>
      <c r="E64" s="264">
        <f>USCITE!S72</f>
        <v>0</v>
      </c>
    </row>
    <row r="65" spans="1:6" ht="12.75" customHeight="1" hidden="1">
      <c r="A65" s="210" t="str">
        <f>USCITE!A73</f>
        <v>Spese di manutenzione straordinaria immobile </v>
      </c>
      <c r="B65" s="151">
        <f>USCITE!P73</f>
        <v>0</v>
      </c>
      <c r="C65" s="151">
        <f>USCITE!Q73</f>
        <v>0</v>
      </c>
      <c r="D65" s="151">
        <f>USCITE!R73</f>
        <v>0</v>
      </c>
      <c r="E65" s="267">
        <f>USCITE!S73</f>
        <v>0</v>
      </c>
      <c r="F65" s="268"/>
    </row>
    <row r="66" spans="1:5" s="261" customFormat="1" ht="24.75" customHeight="1">
      <c r="A66" s="212" t="str">
        <f>USCITE!A74</f>
        <v>2 - Altri costi:</v>
      </c>
      <c r="B66" s="215">
        <f>USCITE!P74</f>
        <v>0</v>
      </c>
      <c r="C66" s="215">
        <f>USCITE!Q74</f>
        <v>0</v>
      </c>
      <c r="D66" s="215">
        <f>USCITE!R74</f>
        <v>0</v>
      </c>
      <c r="E66" s="267">
        <f>USCITE!S74</f>
        <v>0</v>
      </c>
    </row>
    <row r="67" spans="1:5" s="261" customFormat="1" ht="24.75" customHeight="1" hidden="1">
      <c r="A67" s="269" t="str">
        <f>USCITE!A75</f>
        <v>Totale mese (in alternativa alle voci di dettaglio)</v>
      </c>
      <c r="B67" s="270">
        <f>USCITE!P75</f>
        <v>0</v>
      </c>
      <c r="C67" s="257">
        <f>USCITE!Q75</f>
        <v>0</v>
      </c>
      <c r="D67" s="135">
        <f>USCITE!R75</f>
        <v>0</v>
      </c>
      <c r="E67" s="271">
        <f>USCITE!S75</f>
        <v>0</v>
      </c>
    </row>
    <row r="68" spans="1:5" ht="12.75" hidden="1">
      <c r="A68" s="269" t="str">
        <f>USCITE!A76</f>
        <v>Altro</v>
      </c>
      <c r="B68" s="270">
        <f>USCITE!P76</f>
        <v>0</v>
      </c>
      <c r="C68" s="257">
        <f>USCITE!Q76</f>
        <v>0</v>
      </c>
      <c r="D68" s="135">
        <f>USCITE!R76</f>
        <v>0</v>
      </c>
      <c r="E68" s="271">
        <f>USCITE!S76</f>
        <v>0</v>
      </c>
    </row>
    <row r="69" spans="1:5" ht="12.75" hidden="1">
      <c r="A69" s="269" t="str">
        <f>USCITE!A77</f>
        <v>Altro</v>
      </c>
      <c r="B69" s="270">
        <f>USCITE!P77</f>
        <v>0</v>
      </c>
      <c r="C69" s="257">
        <f>USCITE!Q77</f>
        <v>0</v>
      </c>
      <c r="D69" s="135">
        <f>USCITE!R77</f>
        <v>0</v>
      </c>
      <c r="E69" s="271">
        <f>USCITE!S77</f>
        <v>0</v>
      </c>
    </row>
    <row r="70" spans="1:5" ht="12.75" hidden="1">
      <c r="A70" s="269" t="str">
        <f>USCITE!A78</f>
        <v>Altro</v>
      </c>
      <c r="B70" s="270">
        <f>USCITE!P78</f>
        <v>0</v>
      </c>
      <c r="C70" s="257">
        <f>USCITE!Q78</f>
        <v>0</v>
      </c>
      <c r="D70" s="135">
        <f>USCITE!R78</f>
        <v>0</v>
      </c>
      <c r="E70" s="271">
        <f>USCITE!S78</f>
        <v>0</v>
      </c>
    </row>
    <row r="71" spans="1:5" ht="12.75" hidden="1">
      <c r="A71" s="269" t="str">
        <f>USCITE!A79</f>
        <v>Altro</v>
      </c>
      <c r="B71" s="270">
        <f>USCITE!P79</f>
        <v>0</v>
      </c>
      <c r="C71" s="257">
        <f>USCITE!Q79</f>
        <v>0</v>
      </c>
      <c r="D71" s="135">
        <f>USCITE!R79</f>
        <v>0</v>
      </c>
      <c r="E71" s="271">
        <f>USCITE!S79</f>
        <v>0</v>
      </c>
    </row>
    <row r="72" spans="1:5" ht="12.75">
      <c r="A72" s="224" t="str">
        <f>USCITE!A80</f>
        <v>3 - Investimenti attività :</v>
      </c>
      <c r="B72" s="225">
        <f>USCITE!P80</f>
        <v>0</v>
      </c>
      <c r="C72" s="225">
        <f>USCITE!Q80</f>
        <v>0</v>
      </c>
      <c r="D72" s="225">
        <f>USCITE!R80</f>
        <v>0</v>
      </c>
      <c r="E72" s="267">
        <f>USCITE!S80</f>
        <v>0</v>
      </c>
    </row>
    <row r="73" spans="1:5" ht="12.75" hidden="1">
      <c r="A73" s="272" t="str">
        <f>USCITE!A81</f>
        <v>Uscite per Investimento valori mobiliari</v>
      </c>
      <c r="B73" s="231">
        <f>USCITE!P81</f>
        <v>0</v>
      </c>
      <c r="C73" s="257">
        <f>USCITE!Q81</f>
        <v>0</v>
      </c>
      <c r="D73" s="135">
        <f>USCITE!R81</f>
        <v>0</v>
      </c>
      <c r="E73" s="271">
        <f>USCITE!S81</f>
        <v>0</v>
      </c>
    </row>
    <row r="74" spans="1:5" ht="12.75" hidden="1">
      <c r="A74" s="232" t="str">
        <f>USCITE!A82</f>
        <v>Uscite per Investimento valori mobiliari</v>
      </c>
      <c r="B74" s="231">
        <f>USCITE!P82</f>
        <v>0</v>
      </c>
      <c r="C74" s="257">
        <f>USCITE!Q82</f>
        <v>0</v>
      </c>
      <c r="D74" s="135">
        <f>USCITE!R82</f>
        <v>0</v>
      </c>
      <c r="E74" s="271">
        <f>USCITE!S82</f>
        <v>0</v>
      </c>
    </row>
    <row r="75" spans="1:5" ht="12.75" hidden="1">
      <c r="A75" s="232" t="str">
        <f>USCITE!A83</f>
        <v>Uscite per Investimento valori mobiliari</v>
      </c>
      <c r="B75" s="231">
        <f>USCITE!P83</f>
        <v>0</v>
      </c>
      <c r="C75" s="257">
        <f>USCITE!Q83</f>
        <v>0</v>
      </c>
      <c r="D75" s="135">
        <f>USCITE!R83</f>
        <v>0</v>
      </c>
      <c r="E75" s="271">
        <f>USCITE!S83</f>
        <v>0</v>
      </c>
    </row>
    <row r="76" spans="1:5" ht="12.75" hidden="1">
      <c r="A76" s="232" t="str">
        <f>USCITE!A84</f>
        <v>Uscite per Investimento valori mobiliari</v>
      </c>
      <c r="B76" s="231">
        <f>USCITE!P84</f>
        <v>0</v>
      </c>
      <c r="C76" s="257">
        <f>USCITE!Q84</f>
        <v>0</v>
      </c>
      <c r="D76" s="135">
        <f>USCITE!R84</f>
        <v>0</v>
      </c>
      <c r="E76" s="271">
        <f>USCITE!S84</f>
        <v>0</v>
      </c>
    </row>
    <row r="77" spans="1:5" ht="12.75" hidden="1">
      <c r="A77" s="234" t="str">
        <f>USCITE!A85</f>
        <v>Uscite per Investimento immobiliari</v>
      </c>
      <c r="B77" s="231">
        <f>USCITE!P85</f>
        <v>0</v>
      </c>
      <c r="C77" s="257">
        <f>USCITE!Q85</f>
        <v>0</v>
      </c>
      <c r="D77" s="135">
        <f>USCITE!R85</f>
        <v>0</v>
      </c>
      <c r="E77" s="271">
        <f>USCITE!S85</f>
        <v>0</v>
      </c>
    </row>
    <row r="78" spans="1:5" ht="75.75" customHeight="1">
      <c r="A78" s="235" t="str">
        <f>USCITE!A86</f>
        <v>Totale Uscite Straordinarie</v>
      </c>
      <c r="B78" s="237">
        <f>USCITE!P86</f>
        <v>0</v>
      </c>
      <c r="C78" s="237">
        <f>USCITE!Q86</f>
        <v>0</v>
      </c>
      <c r="D78" s="238">
        <f>USCITE!R86</f>
        <v>0</v>
      </c>
      <c r="E78" s="273">
        <f>USCITE!S86</f>
        <v>0</v>
      </c>
    </row>
    <row r="79" spans="1:5" ht="65.25" customHeight="1">
      <c r="A79" s="241" t="str">
        <f>USCITE!A87</f>
        <v>Totale Uscite </v>
      </c>
      <c r="B79" s="243">
        <f>USCITE!P87</f>
        <v>0</v>
      </c>
      <c r="C79" s="243">
        <f>USCITE!Q87</f>
        <v>0</v>
      </c>
      <c r="D79" s="245">
        <f>USCITE!R87</f>
        <v>0</v>
      </c>
      <c r="E79" s="274">
        <f>USCITE!S87</f>
        <v>0</v>
      </c>
    </row>
  </sheetData>
  <sheetProtection password="D2AF" sheet="1" objects="1" scenarios="1"/>
  <printOptions horizontalCentered="1" verticalCentered="1"/>
  <pageMargins left="0.2361111111111111" right="0.2361111111111111" top="0.7479166666666667" bottom="0.7486111111111111" header="0.31527777777777777" footer="0.31527777777777777"/>
  <pageSetup horizontalDpi="300" verticalDpi="300" orientation="portrait" paperSize="9" scale="60" r:id="rId1"/>
  <headerFooter alignWithMargins="0">
    <oddHeader>&amp;C&amp;18USCITE DI SINTESI</oddHeader>
    <oddFooter>&amp;LODCEC di Bologna
Commissione 
ADS - Eredità Giacente&amp;RSintesi Uscite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47"/>
  <sheetViews>
    <sheetView zoomScale="90" zoomScaleNormal="90" workbookViewId="0" topLeftCell="A1">
      <pane xSplit="1" ySplit="6" topLeftCell="G33" activePane="bottomRight" state="frozen"/>
      <selection pane="topLeft" activeCell="A1" sqref="A1"/>
      <selection pane="topRight" activeCell="F1" sqref="F1"/>
      <selection pane="bottomLeft" activeCell="A7" sqref="A7"/>
      <selection pane="bottomRight" activeCell="H18" sqref="H18"/>
    </sheetView>
  </sheetViews>
  <sheetFormatPr defaultColWidth="9.140625" defaultRowHeight="24.75" customHeight="1"/>
  <cols>
    <col min="1" max="1" width="32.140625" style="63" customWidth="1"/>
    <col min="2" max="15" width="11.140625" style="275" customWidth="1"/>
    <col min="16" max="16" width="0" style="275" hidden="1" customWidth="1"/>
    <col min="17" max="17" width="14.57421875" style="275" customWidth="1"/>
    <col min="18" max="18" width="0" style="275" hidden="1" customWidth="1"/>
    <col min="19" max="19" width="9.140625" style="63" customWidth="1"/>
    <col min="20" max="20" width="10.28125" style="63" customWidth="1"/>
    <col min="21" max="16384" width="9.140625" style="63" customWidth="1"/>
  </cols>
  <sheetData>
    <row r="1" spans="1:2" ht="12.75">
      <c r="A1" s="64" t="str">
        <f>+USCITE!A1</f>
        <v>ADS RG.                           :</v>
      </c>
      <c r="B1" s="276">
        <f>+patrimonio!B1</f>
        <v>0</v>
      </c>
    </row>
    <row r="2" spans="1:2" ht="12.75">
      <c r="A2" s="66" t="str">
        <f>+USCITE!A2</f>
        <v>Beneficiario                    : </v>
      </c>
      <c r="B2" s="277" t="str">
        <f>+patrimonio!B2</f>
        <v>Sig.Mario Rossi</v>
      </c>
    </row>
    <row r="3" spans="1:12" ht="12.75">
      <c r="A3" s="68" t="str">
        <f>+USCITE!A3</f>
        <v>Anno                                 : </v>
      </c>
      <c r="B3" s="278">
        <f>+patrimonio!B3</f>
        <v>2019</v>
      </c>
      <c r="K3" s="279"/>
      <c r="L3" s="280"/>
    </row>
    <row r="4" spans="1:11" ht="12.75">
      <c r="A4" s="70"/>
      <c r="K4" s="279"/>
    </row>
    <row r="5" ht="12.75">
      <c r="A5" s="70"/>
    </row>
    <row r="6" spans="1:18" s="70" customFormat="1" ht="39">
      <c r="A6" s="281" t="s">
        <v>155</v>
      </c>
      <c r="B6" s="282" t="s">
        <v>77</v>
      </c>
      <c r="C6" s="282" t="s">
        <v>78</v>
      </c>
      <c r="D6" s="282" t="s">
        <v>79</v>
      </c>
      <c r="E6" s="282" t="s">
        <v>80</v>
      </c>
      <c r="F6" s="282" t="s">
        <v>81</v>
      </c>
      <c r="G6" s="282" t="s">
        <v>82</v>
      </c>
      <c r="H6" s="282" t="s">
        <v>156</v>
      </c>
      <c r="I6" s="282" t="s">
        <v>83</v>
      </c>
      <c r="J6" s="282" t="s">
        <v>84</v>
      </c>
      <c r="K6" s="282" t="s">
        <v>85</v>
      </c>
      <c r="L6" s="282" t="s">
        <v>86</v>
      </c>
      <c r="M6" s="282" t="s">
        <v>87</v>
      </c>
      <c r="N6" s="283" t="s">
        <v>88</v>
      </c>
      <c r="O6" s="284" t="s">
        <v>157</v>
      </c>
      <c r="P6" s="284" t="s">
        <v>55</v>
      </c>
      <c r="Q6" s="285" t="s">
        <v>90</v>
      </c>
      <c r="R6" s="286" t="s">
        <v>158</v>
      </c>
    </row>
    <row r="7" spans="1:18" s="291" customFormat="1" ht="50.25" customHeight="1">
      <c r="A7" s="287" t="s">
        <v>159</v>
      </c>
      <c r="B7" s="288"/>
      <c r="C7" s="288"/>
      <c r="D7" s="288"/>
      <c r="E7" s="288"/>
      <c r="F7" s="288"/>
      <c r="G7" s="288"/>
      <c r="H7" s="288"/>
      <c r="I7" s="288"/>
      <c r="J7" s="288"/>
      <c r="K7" s="288"/>
      <c r="L7" s="288"/>
      <c r="M7" s="288"/>
      <c r="N7" s="288"/>
      <c r="O7" s="288"/>
      <c r="P7" s="288"/>
      <c r="Q7" s="289"/>
      <c r="R7" s="290"/>
    </row>
    <row r="8" spans="1:18" s="261" customFormat="1" ht="19.5" customHeight="1">
      <c r="A8" s="292" t="s">
        <v>160</v>
      </c>
      <c r="B8" s="293"/>
      <c r="C8" s="293"/>
      <c r="D8" s="293"/>
      <c r="E8" s="293"/>
      <c r="F8" s="293"/>
      <c r="G8" s="293"/>
      <c r="H8" s="293"/>
      <c r="I8" s="293"/>
      <c r="J8" s="293"/>
      <c r="K8" s="293"/>
      <c r="L8" s="293"/>
      <c r="M8" s="293"/>
      <c r="N8" s="293"/>
      <c r="O8" s="293"/>
      <c r="P8" s="294"/>
      <c r="Q8" s="295">
        <f aca="true" t="shared" si="0" ref="Q8:Q24">SUM(B8:P8)</f>
        <v>0</v>
      </c>
      <c r="R8" s="296" t="e">
        <f>#N/A</f>
        <v>#N/A</v>
      </c>
    </row>
    <row r="9" spans="1:18" s="261" customFormat="1" ht="19.5" customHeight="1">
      <c r="A9" s="292" t="s">
        <v>160</v>
      </c>
      <c r="B9" s="293"/>
      <c r="C9" s="293"/>
      <c r="D9" s="293"/>
      <c r="E9" s="293"/>
      <c r="F9" s="293"/>
      <c r="G9" s="293"/>
      <c r="H9" s="293"/>
      <c r="I9" s="293"/>
      <c r="J9" s="293"/>
      <c r="K9" s="293"/>
      <c r="L9" s="293"/>
      <c r="M9" s="293"/>
      <c r="N9" s="293"/>
      <c r="O9" s="293"/>
      <c r="P9" s="294"/>
      <c r="Q9" s="295">
        <f t="shared" si="0"/>
        <v>0</v>
      </c>
      <c r="R9" s="297" t="e">
        <f>#N/A</f>
        <v>#N/A</v>
      </c>
    </row>
    <row r="10" spans="1:18" s="261" customFormat="1" ht="19.5" customHeight="1" hidden="1">
      <c r="A10" s="292" t="s">
        <v>160</v>
      </c>
      <c r="B10" s="293"/>
      <c r="C10" s="293"/>
      <c r="D10" s="293"/>
      <c r="E10" s="293"/>
      <c r="F10" s="293"/>
      <c r="G10" s="293"/>
      <c r="H10" s="293"/>
      <c r="I10" s="293"/>
      <c r="J10" s="293"/>
      <c r="K10" s="293"/>
      <c r="L10" s="293"/>
      <c r="M10" s="293"/>
      <c r="N10" s="293"/>
      <c r="O10" s="293"/>
      <c r="P10" s="294"/>
      <c r="Q10" s="295">
        <f t="shared" si="0"/>
        <v>0</v>
      </c>
      <c r="R10" s="297" t="e">
        <f>#N/A</f>
        <v>#N/A</v>
      </c>
    </row>
    <row r="11" spans="1:18" s="261" customFormat="1" ht="19.5" customHeight="1" hidden="1">
      <c r="A11" s="292" t="s">
        <v>160</v>
      </c>
      <c r="B11" s="293"/>
      <c r="C11" s="293"/>
      <c r="D11" s="293"/>
      <c r="E11" s="293"/>
      <c r="F11" s="293"/>
      <c r="G11" s="293"/>
      <c r="H11" s="293"/>
      <c r="I11" s="293"/>
      <c r="J11" s="293"/>
      <c r="K11" s="293"/>
      <c r="L11" s="293"/>
      <c r="M11" s="293"/>
      <c r="N11" s="293"/>
      <c r="O11" s="293"/>
      <c r="P11" s="294"/>
      <c r="Q11" s="295">
        <f t="shared" si="0"/>
        <v>0</v>
      </c>
      <c r="R11" s="297" t="e">
        <f>#N/A</f>
        <v>#N/A</v>
      </c>
    </row>
    <row r="12" spans="1:18" s="261" customFormat="1" ht="19.5" customHeight="1">
      <c r="A12" s="292" t="s">
        <v>161</v>
      </c>
      <c r="B12" s="293"/>
      <c r="C12" s="293"/>
      <c r="D12" s="293"/>
      <c r="E12" s="293"/>
      <c r="F12" s="293"/>
      <c r="G12" s="293"/>
      <c r="H12" s="293"/>
      <c r="I12" s="293"/>
      <c r="J12" s="293"/>
      <c r="K12" s="293"/>
      <c r="L12" s="293"/>
      <c r="M12" s="293"/>
      <c r="N12" s="293"/>
      <c r="O12" s="293"/>
      <c r="P12" s="294"/>
      <c r="Q12" s="295">
        <f t="shared" si="0"/>
        <v>0</v>
      </c>
      <c r="R12" s="297" t="e">
        <f>#N/A</f>
        <v>#N/A</v>
      </c>
    </row>
    <row r="13" spans="1:18" s="261" customFormat="1" ht="19.5" customHeight="1" hidden="1">
      <c r="A13" s="292" t="s">
        <v>161</v>
      </c>
      <c r="B13" s="293"/>
      <c r="C13" s="293"/>
      <c r="D13" s="293"/>
      <c r="E13" s="293"/>
      <c r="F13" s="293"/>
      <c r="G13" s="293"/>
      <c r="H13" s="293"/>
      <c r="I13" s="293"/>
      <c r="J13" s="293"/>
      <c r="K13" s="293"/>
      <c r="L13" s="293"/>
      <c r="M13" s="293"/>
      <c r="N13" s="293"/>
      <c r="O13" s="293"/>
      <c r="P13" s="294"/>
      <c r="Q13" s="295">
        <f t="shared" si="0"/>
        <v>0</v>
      </c>
      <c r="R13" s="297" t="e">
        <f>#N/A</f>
        <v>#N/A</v>
      </c>
    </row>
    <row r="14" spans="1:18" s="261" customFormat="1" ht="19.5" customHeight="1" hidden="1">
      <c r="A14" s="292" t="s">
        <v>161</v>
      </c>
      <c r="B14" s="293"/>
      <c r="C14" s="293"/>
      <c r="D14" s="293"/>
      <c r="E14" s="293"/>
      <c r="F14" s="293"/>
      <c r="G14" s="293"/>
      <c r="H14" s="293"/>
      <c r="I14" s="293"/>
      <c r="J14" s="293"/>
      <c r="K14" s="293"/>
      <c r="L14" s="293"/>
      <c r="M14" s="293"/>
      <c r="N14" s="293"/>
      <c r="O14" s="293"/>
      <c r="P14" s="294"/>
      <c r="Q14" s="295">
        <f t="shared" si="0"/>
        <v>0</v>
      </c>
      <c r="R14" s="297" t="e">
        <f>#N/A</f>
        <v>#N/A</v>
      </c>
    </row>
    <row r="15" spans="1:18" s="261" customFormat="1" ht="19.5" customHeight="1" hidden="1">
      <c r="A15" s="292" t="s">
        <v>161</v>
      </c>
      <c r="B15" s="293"/>
      <c r="C15" s="293"/>
      <c r="D15" s="293"/>
      <c r="E15" s="293"/>
      <c r="F15" s="293"/>
      <c r="G15" s="293"/>
      <c r="H15" s="293"/>
      <c r="I15" s="293"/>
      <c r="J15" s="293"/>
      <c r="K15" s="293"/>
      <c r="L15" s="293"/>
      <c r="M15" s="293"/>
      <c r="N15" s="293"/>
      <c r="O15" s="293"/>
      <c r="P15" s="294"/>
      <c r="Q15" s="295">
        <f t="shared" si="0"/>
        <v>0</v>
      </c>
      <c r="R15" s="297" t="e">
        <f>#N/A</f>
        <v>#N/A</v>
      </c>
    </row>
    <row r="16" spans="1:18" s="261" customFormat="1" ht="19.5" customHeight="1">
      <c r="A16" s="292" t="s">
        <v>162</v>
      </c>
      <c r="B16" s="293"/>
      <c r="C16" s="293"/>
      <c r="D16" s="293"/>
      <c r="E16" s="293"/>
      <c r="F16" s="293"/>
      <c r="G16" s="293"/>
      <c r="H16" s="293"/>
      <c r="I16" s="293"/>
      <c r="J16" s="293"/>
      <c r="K16" s="293"/>
      <c r="L16" s="293"/>
      <c r="M16" s="293"/>
      <c r="N16" s="293"/>
      <c r="O16" s="293"/>
      <c r="P16" s="294"/>
      <c r="Q16" s="295">
        <f t="shared" si="0"/>
        <v>0</v>
      </c>
      <c r="R16" s="297" t="e">
        <f>#N/A</f>
        <v>#N/A</v>
      </c>
    </row>
    <row r="17" spans="1:18" s="261" customFormat="1" ht="19.5" customHeight="1">
      <c r="A17" s="292" t="s">
        <v>163</v>
      </c>
      <c r="B17" s="293"/>
      <c r="C17" s="293"/>
      <c r="D17" s="293"/>
      <c r="E17" s="293"/>
      <c r="F17" s="293"/>
      <c r="G17" s="293"/>
      <c r="H17" s="293"/>
      <c r="I17" s="293"/>
      <c r="J17" s="293"/>
      <c r="K17" s="293"/>
      <c r="L17" s="293"/>
      <c r="M17" s="293"/>
      <c r="N17" s="293"/>
      <c r="O17" s="293"/>
      <c r="P17" s="294"/>
      <c r="Q17" s="295">
        <f t="shared" si="0"/>
        <v>0</v>
      </c>
      <c r="R17" s="297" t="e">
        <f>#N/A</f>
        <v>#N/A</v>
      </c>
    </row>
    <row r="18" spans="1:18" s="261" customFormat="1" ht="19.5" customHeight="1">
      <c r="A18" s="292" t="s">
        <v>164</v>
      </c>
      <c r="B18" s="293"/>
      <c r="C18" s="293"/>
      <c r="D18" s="293"/>
      <c r="E18" s="293"/>
      <c r="F18" s="293"/>
      <c r="G18" s="293"/>
      <c r="H18" s="293"/>
      <c r="I18" s="293"/>
      <c r="J18" s="293"/>
      <c r="K18" s="293"/>
      <c r="L18" s="293"/>
      <c r="M18" s="293"/>
      <c r="N18" s="293"/>
      <c r="O18" s="293"/>
      <c r="P18" s="294"/>
      <c r="Q18" s="295">
        <f t="shared" si="0"/>
        <v>0</v>
      </c>
      <c r="R18" s="297" t="e">
        <f>#N/A</f>
        <v>#N/A</v>
      </c>
    </row>
    <row r="19" spans="1:18" s="261" customFormat="1" ht="19.5" customHeight="1" hidden="1">
      <c r="A19" s="292" t="s">
        <v>164</v>
      </c>
      <c r="B19" s="293"/>
      <c r="C19" s="293"/>
      <c r="D19" s="293"/>
      <c r="E19" s="293"/>
      <c r="F19" s="293"/>
      <c r="G19" s="293"/>
      <c r="H19" s="293"/>
      <c r="I19" s="293"/>
      <c r="J19" s="293"/>
      <c r="K19" s="293"/>
      <c r="L19" s="293"/>
      <c r="M19" s="293"/>
      <c r="N19" s="293"/>
      <c r="O19" s="293"/>
      <c r="P19" s="294"/>
      <c r="Q19" s="295">
        <f t="shared" si="0"/>
        <v>0</v>
      </c>
      <c r="R19" s="297" t="e">
        <f>#N/A</f>
        <v>#N/A</v>
      </c>
    </row>
    <row r="20" spans="1:18" s="261" customFormat="1" ht="19.5" customHeight="1" hidden="1">
      <c r="A20" s="292" t="s">
        <v>164</v>
      </c>
      <c r="B20" s="293"/>
      <c r="C20" s="293"/>
      <c r="D20" s="293"/>
      <c r="E20" s="293"/>
      <c r="F20" s="293"/>
      <c r="G20" s="293"/>
      <c r="H20" s="293"/>
      <c r="I20" s="293"/>
      <c r="J20" s="293"/>
      <c r="K20" s="293"/>
      <c r="L20" s="293"/>
      <c r="M20" s="293"/>
      <c r="N20" s="293"/>
      <c r="O20" s="293"/>
      <c r="P20" s="294"/>
      <c r="Q20" s="295">
        <f t="shared" si="0"/>
        <v>0</v>
      </c>
      <c r="R20" s="297" t="e">
        <f>#N/A</f>
        <v>#N/A</v>
      </c>
    </row>
    <row r="21" spans="1:18" s="261" customFormat="1" ht="19.5" customHeight="1" hidden="1">
      <c r="A21" s="292" t="s">
        <v>164</v>
      </c>
      <c r="B21" s="293"/>
      <c r="C21" s="293"/>
      <c r="D21" s="293"/>
      <c r="E21" s="293"/>
      <c r="F21" s="293"/>
      <c r="G21" s="293"/>
      <c r="H21" s="293"/>
      <c r="I21" s="293"/>
      <c r="J21" s="293"/>
      <c r="K21" s="293"/>
      <c r="L21" s="293"/>
      <c r="M21" s="293"/>
      <c r="N21" s="293"/>
      <c r="O21" s="293"/>
      <c r="P21" s="294"/>
      <c r="Q21" s="295">
        <f t="shared" si="0"/>
        <v>0</v>
      </c>
      <c r="R21" s="297" t="e">
        <f>#N/A</f>
        <v>#N/A</v>
      </c>
    </row>
    <row r="22" spans="1:18" s="261" customFormat="1" ht="19.5" customHeight="1" hidden="1">
      <c r="A22" s="292" t="s">
        <v>164</v>
      </c>
      <c r="B22" s="293"/>
      <c r="C22" s="293"/>
      <c r="D22" s="293"/>
      <c r="E22" s="293"/>
      <c r="F22" s="293"/>
      <c r="G22" s="293"/>
      <c r="H22" s="293"/>
      <c r="I22" s="293"/>
      <c r="J22" s="293"/>
      <c r="K22" s="293"/>
      <c r="L22" s="293"/>
      <c r="M22" s="293"/>
      <c r="N22" s="293"/>
      <c r="O22" s="293"/>
      <c r="P22" s="294"/>
      <c r="Q22" s="295">
        <f t="shared" si="0"/>
        <v>0</v>
      </c>
      <c r="R22" s="297" t="e">
        <f>#N/A</f>
        <v>#N/A</v>
      </c>
    </row>
    <row r="23" spans="1:18" s="261" customFormat="1" ht="19.5" customHeight="1">
      <c r="A23" s="350" t="s">
        <v>165</v>
      </c>
      <c r="B23" s="293"/>
      <c r="C23" s="293"/>
      <c r="D23" s="293"/>
      <c r="E23" s="293"/>
      <c r="F23" s="293"/>
      <c r="G23" s="293"/>
      <c r="H23" s="293"/>
      <c r="I23" s="293"/>
      <c r="J23" s="293"/>
      <c r="K23" s="293"/>
      <c r="L23" s="293"/>
      <c r="M23" s="293"/>
      <c r="N23" s="293"/>
      <c r="O23" s="293"/>
      <c r="P23" s="294"/>
      <c r="Q23" s="295">
        <f t="shared" si="0"/>
        <v>0</v>
      </c>
      <c r="R23" s="297" t="e">
        <f>#N/A</f>
        <v>#N/A</v>
      </c>
    </row>
    <row r="24" spans="1:18" s="261" customFormat="1" ht="19.5" customHeight="1">
      <c r="A24" s="298" t="s">
        <v>165</v>
      </c>
      <c r="B24" s="293"/>
      <c r="C24" s="293"/>
      <c r="D24" s="293"/>
      <c r="E24" s="293"/>
      <c r="F24" s="293"/>
      <c r="G24" s="293"/>
      <c r="H24" s="293"/>
      <c r="I24" s="293"/>
      <c r="J24" s="293"/>
      <c r="K24" s="293"/>
      <c r="L24" s="293"/>
      <c r="M24" s="293"/>
      <c r="N24" s="293"/>
      <c r="O24" s="293"/>
      <c r="P24" s="294"/>
      <c r="Q24" s="295">
        <f t="shared" si="0"/>
        <v>0</v>
      </c>
      <c r="R24" s="297" t="e">
        <f>#N/A</f>
        <v>#N/A</v>
      </c>
    </row>
    <row r="25" spans="1:18" s="261" customFormat="1" ht="24.75" customHeight="1" hidden="1">
      <c r="A25" s="299" t="s">
        <v>166</v>
      </c>
      <c r="B25" s="300">
        <f aca="true" t="shared" si="1" ref="B25:Q25">SUM(B8:B24)</f>
        <v>0</v>
      </c>
      <c r="C25" s="300">
        <f t="shared" si="1"/>
        <v>0</v>
      </c>
      <c r="D25" s="300">
        <f t="shared" si="1"/>
        <v>0</v>
      </c>
      <c r="E25" s="300">
        <f t="shared" si="1"/>
        <v>0</v>
      </c>
      <c r="F25" s="300">
        <f t="shared" si="1"/>
        <v>0</v>
      </c>
      <c r="G25" s="300">
        <f t="shared" si="1"/>
        <v>0</v>
      </c>
      <c r="H25" s="300">
        <f t="shared" si="1"/>
        <v>0</v>
      </c>
      <c r="I25" s="300">
        <f t="shared" si="1"/>
        <v>0</v>
      </c>
      <c r="J25" s="300">
        <f t="shared" si="1"/>
        <v>0</v>
      </c>
      <c r="K25" s="300">
        <f t="shared" si="1"/>
        <v>0</v>
      </c>
      <c r="L25" s="300">
        <f t="shared" si="1"/>
        <v>0</v>
      </c>
      <c r="M25" s="300">
        <f t="shared" si="1"/>
        <v>0</v>
      </c>
      <c r="N25" s="300">
        <f t="shared" si="1"/>
        <v>0</v>
      </c>
      <c r="O25" s="300">
        <f t="shared" si="1"/>
        <v>0</v>
      </c>
      <c r="P25" s="301">
        <f t="shared" si="1"/>
        <v>0</v>
      </c>
      <c r="Q25" s="295">
        <f t="shared" si="1"/>
        <v>0</v>
      </c>
      <c r="R25" s="302" t="e">
        <f>#N/A</f>
        <v>#N/A</v>
      </c>
    </row>
    <row r="26" spans="1:18" s="261" customFormat="1" ht="72" customHeight="1" hidden="1">
      <c r="A26" s="303" t="s">
        <v>167</v>
      </c>
      <c r="B26" s="304"/>
      <c r="C26" s="304"/>
      <c r="D26" s="304"/>
      <c r="E26" s="304"/>
      <c r="F26" s="304"/>
      <c r="G26" s="304"/>
      <c r="H26" s="304"/>
      <c r="I26" s="304"/>
      <c r="J26" s="304"/>
      <c r="K26" s="304"/>
      <c r="L26" s="304"/>
      <c r="M26" s="304"/>
      <c r="N26" s="304"/>
      <c r="O26" s="304"/>
      <c r="P26" s="305"/>
      <c r="Q26" s="306">
        <f>SUM(B26:P26)</f>
        <v>0</v>
      </c>
      <c r="R26" s="307"/>
    </row>
    <row r="27" spans="1:18" s="261" customFormat="1" ht="36.75" customHeight="1">
      <c r="A27" s="186" t="s">
        <v>168</v>
      </c>
      <c r="B27" s="308">
        <f aca="true" t="shared" si="2" ref="B27:P27">+B25+B26</f>
        <v>0</v>
      </c>
      <c r="C27" s="308">
        <f t="shared" si="2"/>
        <v>0</v>
      </c>
      <c r="D27" s="308">
        <f t="shared" si="2"/>
        <v>0</v>
      </c>
      <c r="E27" s="308">
        <f t="shared" si="2"/>
        <v>0</v>
      </c>
      <c r="F27" s="308">
        <f t="shared" si="2"/>
        <v>0</v>
      </c>
      <c r="G27" s="308">
        <f t="shared" si="2"/>
        <v>0</v>
      </c>
      <c r="H27" s="308">
        <f t="shared" si="2"/>
        <v>0</v>
      </c>
      <c r="I27" s="308">
        <f t="shared" si="2"/>
        <v>0</v>
      </c>
      <c r="J27" s="308">
        <f t="shared" si="2"/>
        <v>0</v>
      </c>
      <c r="K27" s="308">
        <f t="shared" si="2"/>
        <v>0</v>
      </c>
      <c r="L27" s="308">
        <f t="shared" si="2"/>
        <v>0</v>
      </c>
      <c r="M27" s="308">
        <f t="shared" si="2"/>
        <v>0</v>
      </c>
      <c r="N27" s="308">
        <f t="shared" si="2"/>
        <v>0</v>
      </c>
      <c r="O27" s="308">
        <f t="shared" si="2"/>
        <v>0</v>
      </c>
      <c r="P27" s="309">
        <f t="shared" si="2"/>
        <v>0</v>
      </c>
      <c r="Q27" s="310">
        <f>+Q26+Q25</f>
        <v>0</v>
      </c>
      <c r="R27" s="311" t="e">
        <f>#N/A</f>
        <v>#N/A</v>
      </c>
    </row>
    <row r="28" spans="1:18" s="291" customFormat="1" ht="65.25" customHeight="1">
      <c r="A28" s="312" t="s">
        <v>169</v>
      </c>
      <c r="B28" s="288"/>
      <c r="C28" s="288"/>
      <c r="D28" s="288"/>
      <c r="E28" s="288"/>
      <c r="F28" s="288"/>
      <c r="G28" s="288"/>
      <c r="H28" s="288"/>
      <c r="I28" s="288"/>
      <c r="J28" s="288"/>
      <c r="K28" s="288"/>
      <c r="L28" s="288"/>
      <c r="M28" s="288"/>
      <c r="N28" s="288"/>
      <c r="O28" s="288"/>
      <c r="P28" s="313"/>
      <c r="Q28" s="314"/>
      <c r="R28" s="315"/>
    </row>
    <row r="29" spans="1:18" s="261" customFormat="1" ht="24.75" customHeight="1">
      <c r="A29" s="292" t="s">
        <v>170</v>
      </c>
      <c r="B29" s="293"/>
      <c r="C29" s="293"/>
      <c r="D29" s="293"/>
      <c r="E29" s="293"/>
      <c r="F29" s="293"/>
      <c r="G29" s="293"/>
      <c r="H29" s="293"/>
      <c r="I29" s="293"/>
      <c r="J29" s="293"/>
      <c r="K29" s="293"/>
      <c r="L29" s="293"/>
      <c r="M29" s="293"/>
      <c r="N29" s="293"/>
      <c r="O29" s="293"/>
      <c r="P29" s="294"/>
      <c r="Q29" s="295">
        <f aca="true" t="shared" si="3" ref="Q29:Q36">SUM(B29:P29)</f>
        <v>0</v>
      </c>
      <c r="R29" s="307"/>
    </row>
    <row r="30" spans="1:18" s="261" customFormat="1" ht="48.75" customHeight="1">
      <c r="A30" s="316" t="s">
        <v>171</v>
      </c>
      <c r="B30" s="293"/>
      <c r="C30" s="293"/>
      <c r="D30" s="293"/>
      <c r="E30" s="293"/>
      <c r="F30" s="293"/>
      <c r="G30" s="293"/>
      <c r="H30" s="293"/>
      <c r="I30" s="293"/>
      <c r="J30" s="293"/>
      <c r="K30" s="293"/>
      <c r="L30" s="293"/>
      <c r="M30" s="293"/>
      <c r="N30" s="293"/>
      <c r="O30" s="293"/>
      <c r="P30" s="294"/>
      <c r="Q30" s="295">
        <f t="shared" si="3"/>
        <v>0</v>
      </c>
      <c r="R30" s="307"/>
    </row>
    <row r="31" spans="1:18" s="261" customFormat="1" ht="24.75" customHeight="1">
      <c r="A31" s="292" t="s">
        <v>172</v>
      </c>
      <c r="B31" s="293"/>
      <c r="C31" s="293"/>
      <c r="D31" s="293"/>
      <c r="E31" s="293"/>
      <c r="F31" s="293"/>
      <c r="G31" s="293"/>
      <c r="H31" s="293"/>
      <c r="I31" s="293"/>
      <c r="J31" s="293"/>
      <c r="K31" s="293"/>
      <c r="L31" s="293"/>
      <c r="M31" s="293"/>
      <c r="N31" s="293"/>
      <c r="O31" s="293"/>
      <c r="P31" s="294"/>
      <c r="Q31" s="295">
        <f t="shared" si="3"/>
        <v>0</v>
      </c>
      <c r="R31" s="307"/>
    </row>
    <row r="32" spans="1:18" s="261" customFormat="1" ht="24.75" customHeight="1">
      <c r="A32" s="316" t="s">
        <v>173</v>
      </c>
      <c r="B32" s="293"/>
      <c r="C32" s="293"/>
      <c r="D32" s="293"/>
      <c r="E32" s="293"/>
      <c r="F32" s="293"/>
      <c r="G32" s="293"/>
      <c r="H32" s="293"/>
      <c r="I32" s="293"/>
      <c r="J32" s="293"/>
      <c r="K32" s="293"/>
      <c r="L32" s="293"/>
      <c r="M32" s="293"/>
      <c r="N32" s="293"/>
      <c r="O32" s="293"/>
      <c r="P32" s="294"/>
      <c r="Q32" s="295">
        <f t="shared" si="3"/>
        <v>0</v>
      </c>
      <c r="R32" s="307"/>
    </row>
    <row r="33" spans="1:18" s="261" customFormat="1" ht="24.75" customHeight="1">
      <c r="A33" s="316" t="s">
        <v>174</v>
      </c>
      <c r="B33" s="293"/>
      <c r="C33" s="293"/>
      <c r="D33" s="293"/>
      <c r="E33" s="293"/>
      <c r="F33" s="293"/>
      <c r="G33" s="293"/>
      <c r="H33" s="293"/>
      <c r="I33" s="293"/>
      <c r="J33" s="293"/>
      <c r="K33" s="293"/>
      <c r="L33" s="293"/>
      <c r="M33" s="293"/>
      <c r="N33" s="293"/>
      <c r="O33" s="293"/>
      <c r="P33" s="294"/>
      <c r="Q33" s="295">
        <f t="shared" si="3"/>
        <v>0</v>
      </c>
      <c r="R33" s="307"/>
    </row>
    <row r="34" spans="1:18" s="261" customFormat="1" ht="24.75" customHeight="1">
      <c r="A34" s="316" t="s">
        <v>175</v>
      </c>
      <c r="B34" s="293"/>
      <c r="C34" s="293"/>
      <c r="D34" s="293"/>
      <c r="E34" s="293"/>
      <c r="F34" s="293"/>
      <c r="G34" s="293"/>
      <c r="H34" s="293"/>
      <c r="I34" s="293"/>
      <c r="J34" s="293"/>
      <c r="K34" s="293"/>
      <c r="L34" s="293"/>
      <c r="M34" s="293"/>
      <c r="N34" s="293"/>
      <c r="O34" s="293"/>
      <c r="P34" s="294"/>
      <c r="Q34" s="295">
        <f t="shared" si="3"/>
        <v>0</v>
      </c>
      <c r="R34" s="307"/>
    </row>
    <row r="35" spans="1:18" s="261" customFormat="1" ht="24.75" customHeight="1">
      <c r="A35" s="350" t="s">
        <v>165</v>
      </c>
      <c r="B35" s="293"/>
      <c r="C35" s="293"/>
      <c r="D35" s="293"/>
      <c r="E35" s="293"/>
      <c r="F35" s="293"/>
      <c r="G35" s="293"/>
      <c r="H35" s="293"/>
      <c r="I35" s="293"/>
      <c r="J35" s="293"/>
      <c r="K35" s="293"/>
      <c r="L35" s="293"/>
      <c r="M35" s="293"/>
      <c r="N35" s="293"/>
      <c r="O35" s="293"/>
      <c r="P35" s="294"/>
      <c r="Q35" s="295">
        <f t="shared" si="3"/>
        <v>0</v>
      </c>
      <c r="R35" s="307"/>
    </row>
    <row r="36" spans="1:18" s="261" customFormat="1" ht="24.75" customHeight="1">
      <c r="A36" s="350" t="s">
        <v>165</v>
      </c>
      <c r="B36" s="293"/>
      <c r="C36" s="293"/>
      <c r="D36" s="293"/>
      <c r="E36" s="293"/>
      <c r="F36" s="293"/>
      <c r="G36" s="293"/>
      <c r="H36" s="293"/>
      <c r="I36" s="293"/>
      <c r="J36" s="293"/>
      <c r="K36" s="293"/>
      <c r="L36" s="293"/>
      <c r="M36" s="293"/>
      <c r="N36" s="293"/>
      <c r="O36" s="293"/>
      <c r="P36" s="294"/>
      <c r="Q36" s="295">
        <f t="shared" si="3"/>
        <v>0</v>
      </c>
      <c r="R36" s="307"/>
    </row>
    <row r="37" spans="1:18" s="261" customFormat="1" ht="24.75" customHeight="1" hidden="1">
      <c r="A37" s="299" t="s">
        <v>166</v>
      </c>
      <c r="B37" s="300">
        <f aca="true" t="shared" si="4" ref="B37:Q37">SUM(B29:B36)</f>
        <v>0</v>
      </c>
      <c r="C37" s="300">
        <f t="shared" si="4"/>
        <v>0</v>
      </c>
      <c r="D37" s="300">
        <f t="shared" si="4"/>
        <v>0</v>
      </c>
      <c r="E37" s="300">
        <f t="shared" si="4"/>
        <v>0</v>
      </c>
      <c r="F37" s="300">
        <f t="shared" si="4"/>
        <v>0</v>
      </c>
      <c r="G37" s="300">
        <f t="shared" si="4"/>
        <v>0</v>
      </c>
      <c r="H37" s="300">
        <f t="shared" si="4"/>
        <v>0</v>
      </c>
      <c r="I37" s="300">
        <f t="shared" si="4"/>
        <v>0</v>
      </c>
      <c r="J37" s="300">
        <f t="shared" si="4"/>
        <v>0</v>
      </c>
      <c r="K37" s="300">
        <f t="shared" si="4"/>
        <v>0</v>
      </c>
      <c r="L37" s="300">
        <f t="shared" si="4"/>
        <v>0</v>
      </c>
      <c r="M37" s="300">
        <f t="shared" si="4"/>
        <v>0</v>
      </c>
      <c r="N37" s="300">
        <f t="shared" si="4"/>
        <v>0</v>
      </c>
      <c r="O37" s="300">
        <f t="shared" si="4"/>
        <v>0</v>
      </c>
      <c r="P37" s="301">
        <f t="shared" si="4"/>
        <v>0</v>
      </c>
      <c r="Q37" s="295">
        <f t="shared" si="4"/>
        <v>0</v>
      </c>
      <c r="R37" s="307"/>
    </row>
    <row r="38" spans="1:18" s="261" customFormat="1" ht="39.75" customHeight="1" hidden="1">
      <c r="A38" s="303" t="s">
        <v>176</v>
      </c>
      <c r="B38" s="304"/>
      <c r="C38" s="304"/>
      <c r="D38" s="304"/>
      <c r="E38" s="304"/>
      <c r="F38" s="304"/>
      <c r="G38" s="304"/>
      <c r="H38" s="304"/>
      <c r="I38" s="304"/>
      <c r="J38" s="304"/>
      <c r="K38" s="304"/>
      <c r="L38" s="304"/>
      <c r="M38" s="304"/>
      <c r="N38" s="304"/>
      <c r="O38" s="304"/>
      <c r="P38" s="305"/>
      <c r="Q38" s="306">
        <f>SUM(B38:P38)</f>
        <v>0</v>
      </c>
      <c r="R38" s="307"/>
    </row>
    <row r="39" spans="1:18" s="261" customFormat="1" ht="24.75" customHeight="1">
      <c r="A39" s="235" t="s">
        <v>177</v>
      </c>
      <c r="B39" s="317">
        <f aca="true" t="shared" si="5" ref="B39:P39">+B37+B38</f>
        <v>0</v>
      </c>
      <c r="C39" s="317">
        <f t="shared" si="5"/>
        <v>0</v>
      </c>
      <c r="D39" s="317">
        <f t="shared" si="5"/>
        <v>0</v>
      </c>
      <c r="E39" s="317">
        <f t="shared" si="5"/>
        <v>0</v>
      </c>
      <c r="F39" s="317">
        <f t="shared" si="5"/>
        <v>0</v>
      </c>
      <c r="G39" s="317">
        <f t="shared" si="5"/>
        <v>0</v>
      </c>
      <c r="H39" s="317">
        <f t="shared" si="5"/>
        <v>0</v>
      </c>
      <c r="I39" s="317">
        <f t="shared" si="5"/>
        <v>0</v>
      </c>
      <c r="J39" s="317">
        <f t="shared" si="5"/>
        <v>0</v>
      </c>
      <c r="K39" s="317">
        <f t="shared" si="5"/>
        <v>0</v>
      </c>
      <c r="L39" s="317">
        <f t="shared" si="5"/>
        <v>0</v>
      </c>
      <c r="M39" s="317">
        <f t="shared" si="5"/>
        <v>0</v>
      </c>
      <c r="N39" s="317">
        <f t="shared" si="5"/>
        <v>0</v>
      </c>
      <c r="O39" s="317">
        <f t="shared" si="5"/>
        <v>0</v>
      </c>
      <c r="P39" s="318">
        <f t="shared" si="5"/>
        <v>0</v>
      </c>
      <c r="Q39" s="319">
        <f>+Q38+Q37</f>
        <v>0</v>
      </c>
      <c r="R39" s="320"/>
    </row>
    <row r="40" spans="1:18" s="291" customFormat="1" ht="24.75" customHeight="1">
      <c r="A40" s="241" t="s">
        <v>178</v>
      </c>
      <c r="B40" s="321">
        <f aca="true" t="shared" si="6" ref="B40:Q40">+B27+B39</f>
        <v>0</v>
      </c>
      <c r="C40" s="321">
        <f t="shared" si="6"/>
        <v>0</v>
      </c>
      <c r="D40" s="321">
        <f t="shared" si="6"/>
        <v>0</v>
      </c>
      <c r="E40" s="321">
        <f t="shared" si="6"/>
        <v>0</v>
      </c>
      <c r="F40" s="321">
        <f t="shared" si="6"/>
        <v>0</v>
      </c>
      <c r="G40" s="321">
        <f t="shared" si="6"/>
        <v>0</v>
      </c>
      <c r="H40" s="321">
        <f t="shared" si="6"/>
        <v>0</v>
      </c>
      <c r="I40" s="321">
        <f t="shared" si="6"/>
        <v>0</v>
      </c>
      <c r="J40" s="321">
        <f t="shared" si="6"/>
        <v>0</v>
      </c>
      <c r="K40" s="321">
        <f t="shared" si="6"/>
        <v>0</v>
      </c>
      <c r="L40" s="321">
        <f t="shared" si="6"/>
        <v>0</v>
      </c>
      <c r="M40" s="321">
        <f t="shared" si="6"/>
        <v>0</v>
      </c>
      <c r="N40" s="321">
        <f t="shared" si="6"/>
        <v>0</v>
      </c>
      <c r="O40" s="321">
        <f t="shared" si="6"/>
        <v>0</v>
      </c>
      <c r="P40" s="322">
        <f t="shared" si="6"/>
        <v>0</v>
      </c>
      <c r="Q40" s="323">
        <f t="shared" si="6"/>
        <v>0</v>
      </c>
      <c r="R40" s="324"/>
    </row>
    <row r="41" spans="1:17" ht="24.75" customHeight="1">
      <c r="A41" s="261"/>
      <c r="K41" s="325"/>
      <c r="L41" s="325"/>
      <c r="M41" s="325"/>
      <c r="N41" s="325"/>
      <c r="O41" s="325"/>
      <c r="P41" s="325"/>
      <c r="Q41" s="325"/>
    </row>
    <row r="42" ht="24.75" customHeight="1">
      <c r="A42" s="261"/>
    </row>
    <row r="43" ht="24.75" customHeight="1">
      <c r="A43" s="261"/>
    </row>
    <row r="44" ht="24.75" customHeight="1">
      <c r="R44" s="280"/>
    </row>
    <row r="47" ht="24.75" customHeight="1">
      <c r="I47" s="280"/>
    </row>
  </sheetData>
  <sheetProtection sheet="1"/>
  <printOptions/>
  <pageMargins left="0.2" right="0.14027777777777778" top="0.19027777777777777" bottom="0.14027777777777778" header="0.5118055555555555" footer="0.14027777777777778"/>
  <pageSetup horizontalDpi="300" verticalDpi="300" orientation="landscape" paperSize="9" scale="62" r:id="rId1"/>
  <headerFooter alignWithMargins="0">
    <oddFooter xml:space="preserve">&amp;La cura ODCEC di Bologna
Commissione
ADS - Eredità Giacente&amp;RDettaglio Entrate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43"/>
  <sheetViews>
    <sheetView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9" sqref="A9"/>
    </sheetView>
  </sheetViews>
  <sheetFormatPr defaultColWidth="9.140625" defaultRowHeight="24.75" customHeight="1"/>
  <cols>
    <col min="1" max="1" width="39.421875" style="63" customWidth="1"/>
    <col min="2" max="2" width="23.140625" style="63" customWidth="1"/>
    <col min="3" max="3" width="0" style="63" hidden="1" customWidth="1"/>
    <col min="4" max="4" width="9.140625" style="63" customWidth="1"/>
    <col min="5" max="5" width="10.28125" style="63" customWidth="1"/>
    <col min="6" max="16384" width="9.140625" style="63" customWidth="1"/>
  </cols>
  <sheetData>
    <row r="1" spans="1:3" ht="12.75">
      <c r="A1" s="64" t="s">
        <v>72</v>
      </c>
      <c r="B1" s="326">
        <f>+patrimonio!B1</f>
        <v>0</v>
      </c>
      <c r="C1" s="327"/>
    </row>
    <row r="2" spans="1:3" ht="12.75">
      <c r="A2" s="66" t="s">
        <v>179</v>
      </c>
      <c r="B2" s="328" t="str">
        <f>+patrimonio!B2</f>
        <v>Sig.Mario Rossi</v>
      </c>
      <c r="C2" s="327"/>
    </row>
    <row r="3" spans="1:3" ht="12.75">
      <c r="A3" s="68" t="s">
        <v>180</v>
      </c>
      <c r="B3" s="329">
        <f>+patrimonio!B3</f>
        <v>2019</v>
      </c>
      <c r="C3" s="327"/>
    </row>
    <row r="4" ht="12.75">
      <c r="A4" s="70"/>
    </row>
    <row r="5" ht="12.75">
      <c r="A5" s="70"/>
    </row>
    <row r="6" spans="1:3" s="70" customFormat="1" ht="12.75">
      <c r="A6" s="281" t="s">
        <v>155</v>
      </c>
      <c r="B6" s="285" t="s">
        <v>90</v>
      </c>
      <c r="C6" s="286" t="s">
        <v>158</v>
      </c>
    </row>
    <row r="7" spans="1:3" s="70" customFormat="1" ht="38.25" customHeight="1">
      <c r="A7" s="287" t="s">
        <v>159</v>
      </c>
      <c r="B7" s="330"/>
      <c r="C7" s="330"/>
    </row>
    <row r="8" spans="1:3" s="261" customFormat="1" ht="24.75" customHeight="1">
      <c r="A8" s="292" t="str">
        <f>ENTRATE!A8</f>
        <v>Pensione / Stipendio</v>
      </c>
      <c r="B8" s="331">
        <f>ENTRATE!Q8</f>
        <v>0</v>
      </c>
      <c r="C8" s="332" t="e">
        <f>ENTRATE!R8</f>
        <v>#N/A</v>
      </c>
    </row>
    <row r="9" spans="1:3" s="261" customFormat="1" ht="24.75" customHeight="1">
      <c r="A9" s="292" t="str">
        <f>ENTRATE!A9</f>
        <v>Pensione / Stipendio</v>
      </c>
      <c r="B9" s="331">
        <f>ENTRATE!Q9</f>
        <v>0</v>
      </c>
      <c r="C9" s="332" t="e">
        <f>ENTRATE!R9</f>
        <v>#N/A</v>
      </c>
    </row>
    <row r="10" spans="1:3" s="261" customFormat="1" ht="24.75" customHeight="1" hidden="1">
      <c r="A10" s="292" t="str">
        <f>ENTRATE!A10</f>
        <v>Pensione / Stipendio</v>
      </c>
      <c r="B10" s="331">
        <f>ENTRATE!Q10</f>
        <v>0</v>
      </c>
      <c r="C10" s="332" t="e">
        <f>ENTRATE!R10</f>
        <v>#N/A</v>
      </c>
    </row>
    <row r="11" spans="1:3" s="261" customFormat="1" ht="24.75" customHeight="1" hidden="1">
      <c r="A11" s="292" t="str">
        <f>ENTRATE!A11</f>
        <v>Pensione / Stipendio</v>
      </c>
      <c r="B11" s="331">
        <f>ENTRATE!Q11</f>
        <v>0</v>
      </c>
      <c r="C11" s="332" t="e">
        <f>ENTRATE!R11</f>
        <v>#N/A</v>
      </c>
    </row>
    <row r="12" spans="1:3" s="261" customFormat="1" ht="24.75" customHeight="1">
      <c r="A12" s="333" t="str">
        <f>ENTRATE!A12</f>
        <v>Canoni locazione immobiliare</v>
      </c>
      <c r="B12" s="331">
        <f>ENTRATE!Q12</f>
        <v>0</v>
      </c>
      <c r="C12" s="332" t="e">
        <f>ENTRATE!R12</f>
        <v>#N/A</v>
      </c>
    </row>
    <row r="13" spans="1:3" s="261" customFormat="1" ht="24.75" customHeight="1" hidden="1">
      <c r="A13" s="333" t="str">
        <f>ENTRATE!A13</f>
        <v>Canoni locazione immobiliare</v>
      </c>
      <c r="B13" s="331">
        <f>ENTRATE!Q13</f>
        <v>0</v>
      </c>
      <c r="C13" s="332" t="e">
        <f>ENTRATE!R13</f>
        <v>#N/A</v>
      </c>
    </row>
    <row r="14" spans="1:3" s="261" customFormat="1" ht="24.75" customHeight="1" hidden="1">
      <c r="A14" s="333" t="str">
        <f>ENTRATE!A14</f>
        <v>Canoni locazione immobiliare</v>
      </c>
      <c r="B14" s="331">
        <f>ENTRATE!Q14</f>
        <v>0</v>
      </c>
      <c r="C14" s="332" t="e">
        <f>ENTRATE!R14</f>
        <v>#N/A</v>
      </c>
    </row>
    <row r="15" spans="1:3" s="261" customFormat="1" ht="24.75" customHeight="1" hidden="1">
      <c r="A15" s="333" t="str">
        <f>ENTRATE!A15</f>
        <v>Canoni locazione immobiliare</v>
      </c>
      <c r="B15" s="331">
        <f>ENTRATE!Q15</f>
        <v>0</v>
      </c>
      <c r="C15" s="332" t="e">
        <f>ENTRATE!R15</f>
        <v>#N/A</v>
      </c>
    </row>
    <row r="16" spans="1:3" s="261" customFormat="1" ht="24.75" customHeight="1">
      <c r="A16" s="333" t="str">
        <f>ENTRATE!A16</f>
        <v>Rimborso Imposte Irpef Mod.730</v>
      </c>
      <c r="B16" s="331">
        <f>ENTRATE!Q16</f>
        <v>0</v>
      </c>
      <c r="C16" s="332" t="e">
        <f>ENTRATE!R16</f>
        <v>#N/A</v>
      </c>
    </row>
    <row r="17" spans="1:3" s="261" customFormat="1" ht="24.75" customHeight="1">
      <c r="A17" s="333" t="str">
        <f>ENTRATE!A17</f>
        <v>Rimborso da Enti (anno in corso)</v>
      </c>
      <c r="B17" s="331">
        <f>ENTRATE!Q17</f>
        <v>0</v>
      </c>
      <c r="C17" s="332" t="e">
        <f>ENTRATE!R17</f>
        <v>#N/A</v>
      </c>
    </row>
    <row r="18" spans="1:3" s="261" customFormat="1" ht="24.75" customHeight="1">
      <c r="A18" s="333" t="str">
        <f>ENTRATE!A18</f>
        <v>Cedole da dossier titoli</v>
      </c>
      <c r="B18" s="331">
        <f>ENTRATE!Q18</f>
        <v>0</v>
      </c>
      <c r="C18" s="332" t="e">
        <f>ENTRATE!R18</f>
        <v>#N/A</v>
      </c>
    </row>
    <row r="19" spans="1:3" s="261" customFormat="1" ht="24.75" customHeight="1" hidden="1">
      <c r="A19" s="333" t="str">
        <f>ENTRATE!A19</f>
        <v>Cedole da dossier titoli</v>
      </c>
      <c r="B19" s="331">
        <f>ENTRATE!Q19</f>
        <v>0</v>
      </c>
      <c r="C19" s="332" t="e">
        <f>ENTRATE!R19</f>
        <v>#N/A</v>
      </c>
    </row>
    <row r="20" spans="1:3" s="261" customFormat="1" ht="24.75" customHeight="1" hidden="1">
      <c r="A20" s="333" t="str">
        <f>ENTRATE!A20</f>
        <v>Cedole da dossier titoli</v>
      </c>
      <c r="B20" s="331">
        <f>ENTRATE!Q20</f>
        <v>0</v>
      </c>
      <c r="C20" s="332" t="e">
        <f>ENTRATE!R20</f>
        <v>#N/A</v>
      </c>
    </row>
    <row r="21" spans="1:3" s="261" customFormat="1" ht="24.75" customHeight="1" hidden="1">
      <c r="A21" s="333" t="str">
        <f>ENTRATE!A21</f>
        <v>Cedole da dossier titoli</v>
      </c>
      <c r="B21" s="331">
        <f>ENTRATE!Q21</f>
        <v>0</v>
      </c>
      <c r="C21" s="332" t="e">
        <f>ENTRATE!R21</f>
        <v>#N/A</v>
      </c>
    </row>
    <row r="22" spans="1:3" s="261" customFormat="1" ht="24.75" customHeight="1" hidden="1">
      <c r="A22" s="333" t="str">
        <f>ENTRATE!A22</f>
        <v>Cedole da dossier titoli</v>
      </c>
      <c r="B22" s="331">
        <f>ENTRATE!Q22</f>
        <v>0</v>
      </c>
      <c r="C22" s="332" t="e">
        <f>ENTRATE!R22</f>
        <v>#N/A</v>
      </c>
    </row>
    <row r="23" spans="1:3" s="261" customFormat="1" ht="24.75" customHeight="1">
      <c r="A23" s="333" t="str">
        <f>ENTRATE!A23</f>
        <v>______________(Altro)</v>
      </c>
      <c r="B23" s="331">
        <f>ENTRATE!Q23</f>
        <v>0</v>
      </c>
      <c r="C23" s="332" t="e">
        <f>ENTRATE!R23</f>
        <v>#N/A</v>
      </c>
    </row>
    <row r="24" spans="1:3" s="261" customFormat="1" ht="24.75" customHeight="1">
      <c r="A24" s="333" t="str">
        <f>ENTRATE!A24</f>
        <v>______________(Altro)</v>
      </c>
      <c r="B24" s="331">
        <f>ENTRATE!Q24</f>
        <v>0</v>
      </c>
      <c r="C24" s="332" t="e">
        <f>ENTRATE!R24</f>
        <v>#N/A</v>
      </c>
    </row>
    <row r="25" spans="1:3" s="261" customFormat="1" ht="24.75" customHeight="1" hidden="1">
      <c r="A25" s="334" t="str">
        <f>ENTRATE!A25</f>
        <v>Sub-Totale</v>
      </c>
      <c r="B25" s="335">
        <f>ENTRATE!Q25</f>
        <v>0</v>
      </c>
      <c r="C25" s="336" t="e">
        <f>+ENTRATE!R25</f>
        <v>#N/A</v>
      </c>
    </row>
    <row r="26" spans="1:3" s="261" customFormat="1" ht="24.75" customHeight="1" hidden="1">
      <c r="A26" s="337" t="str">
        <f>ENTRATE!A26</f>
        <v>Riattribuzione quote canoni locazione
immobiliare in comproprietà eventuale
(segno meno)</v>
      </c>
      <c r="B26" s="338">
        <f>ENTRATE!$Q$26</f>
        <v>0</v>
      </c>
      <c r="C26" s="339">
        <f>+ENTRATE!R26</f>
        <v>0</v>
      </c>
    </row>
    <row r="27" spans="1:3" ht="24.75" customHeight="1">
      <c r="A27" s="340" t="str">
        <f>ENTRATE!A27</f>
        <v>Totale Entrate correnti</v>
      </c>
      <c r="B27" s="188">
        <f>ENTRATE!Q27</f>
        <v>0</v>
      </c>
      <c r="C27" s="191" t="e">
        <f>+ENTRATE!R27</f>
        <v>#N/A</v>
      </c>
    </row>
    <row r="28" spans="1:3" s="261" customFormat="1" ht="39.75" customHeight="1">
      <c r="A28" s="287" t="str">
        <f>ENTRATE!A28</f>
        <v>Entrate straordinarie :</v>
      </c>
      <c r="B28" s="341"/>
      <c r="C28" s="342"/>
    </row>
    <row r="29" spans="1:3" s="261" customFormat="1" ht="24.75" customHeight="1">
      <c r="A29" s="333" t="str">
        <f>ENTRATE!A29</f>
        <v>Pensione arretrati</v>
      </c>
      <c r="B29" s="331">
        <f>ENTRATE!Q29</f>
        <v>0</v>
      </c>
      <c r="C29" s="339"/>
    </row>
    <row r="30" spans="1:3" s="261" customFormat="1" ht="24.75" customHeight="1">
      <c r="A30" s="343" t="str">
        <f>ENTRATE!A30</f>
        <v>Redditi soggetti a tassazione separata
(esempio TFR)</v>
      </c>
      <c r="B30" s="331">
        <f>ENTRATE!Q30</f>
        <v>0</v>
      </c>
      <c r="C30" s="339"/>
    </row>
    <row r="31" spans="1:3" s="291" customFormat="1" ht="12.75">
      <c r="A31" s="344" t="str">
        <f>ENTRATE!A31</f>
        <v>Rimborso Imposte Irpef Mod.Unico</v>
      </c>
      <c r="B31" s="331">
        <f>ENTRATE!Q31</f>
        <v>0</v>
      </c>
      <c r="C31" s="339"/>
    </row>
    <row r="32" spans="1:3" s="261" customFormat="1" ht="24.75" customHeight="1">
      <c r="A32" s="343" t="str">
        <f>ENTRATE!A32</f>
        <v>Rimborso da Enti anni precedenti arretrati</v>
      </c>
      <c r="B32" s="331">
        <f>ENTRATE!Q32</f>
        <v>0</v>
      </c>
      <c r="C32" s="339"/>
    </row>
    <row r="33" spans="1:3" s="261" customFormat="1" ht="24.75" customHeight="1">
      <c r="A33" s="343" t="str">
        <f>ENTRATE!A33</f>
        <v>Entrate da disinvestimento titoli - altri valori mobiliari</v>
      </c>
      <c r="B33" s="331">
        <f>ENTRATE!Q33</f>
        <v>0</v>
      </c>
      <c r="C33" s="339"/>
    </row>
    <row r="34" spans="1:3" s="261" customFormat="1" ht="24.75" customHeight="1">
      <c r="A34" s="343" t="str">
        <f>ENTRATE!A34</f>
        <v>Entrate da disinvestimento beni immobili</v>
      </c>
      <c r="B34" s="331">
        <f>ENTRATE!Q34</f>
        <v>0</v>
      </c>
      <c r="C34" s="339"/>
    </row>
    <row r="35" spans="1:3" s="261" customFormat="1" ht="24.75" customHeight="1">
      <c r="A35" s="333" t="str">
        <f>ENTRATE!A35</f>
        <v>______________(Altro)</v>
      </c>
      <c r="B35" s="331">
        <f>ENTRATE!Q35</f>
        <v>0</v>
      </c>
      <c r="C35" s="339"/>
    </row>
    <row r="36" spans="1:3" s="261" customFormat="1" ht="24.75" customHeight="1">
      <c r="A36" s="333" t="str">
        <f>ENTRATE!A36</f>
        <v>______________(Altro)</v>
      </c>
      <c r="B36" s="331">
        <f>ENTRATE!Q36</f>
        <v>0</v>
      </c>
      <c r="C36" s="339"/>
    </row>
    <row r="37" spans="1:3" s="261" customFormat="1" ht="24.75" customHeight="1" hidden="1">
      <c r="A37" s="334" t="str">
        <f>ENTRATE!A37</f>
        <v>Sub-Totale</v>
      </c>
      <c r="B37" s="331">
        <f>SUM(B29:B36)</f>
        <v>0</v>
      </c>
      <c r="C37" s="339"/>
    </row>
    <row r="38" spans="1:3" s="261" customFormat="1" ht="24.75" customHeight="1" hidden="1">
      <c r="A38" s="337" t="str">
        <f>ENTRATE!A38</f>
        <v>Riattribuzione a soggetti terzi (eventuale) (segno meno)</v>
      </c>
      <c r="B38" s="338">
        <f>ENTRATE!Q38</f>
        <v>0</v>
      </c>
      <c r="C38" s="339"/>
    </row>
    <row r="39" spans="1:3" s="261" customFormat="1" ht="24.75" customHeight="1">
      <c r="A39" s="345" t="str">
        <f>ENTRATE!A39</f>
        <v>Totale Entrate straordinarie</v>
      </c>
      <c r="B39" s="237">
        <f>ENTRATE!Q39</f>
        <v>0</v>
      </c>
      <c r="C39" s="346"/>
    </row>
    <row r="40" spans="1:3" s="261" customFormat="1" ht="38.25" customHeight="1">
      <c r="A40" s="281" t="str">
        <f>ENTRATE!A40</f>
        <v>Totale Entrate</v>
      </c>
      <c r="B40" s="347">
        <f>ENTRATE!Q40</f>
        <v>0</v>
      </c>
      <c r="C40" s="348">
        <f>+ENTRATE!R40</f>
        <v>0</v>
      </c>
    </row>
    <row r="41" s="261" customFormat="1" ht="24.75" customHeight="1">
      <c r="B41" s="349"/>
    </row>
    <row r="42" s="291" customFormat="1" ht="24.75" customHeight="1"/>
    <row r="43" ht="24.75" customHeight="1">
      <c r="A43" s="261"/>
    </row>
  </sheetData>
  <sheetProtection sheet="1"/>
  <printOptions horizontalCentered="1" verticalCentered="1"/>
  <pageMargins left="0.19652777777777777" right="0.15763888888888888" top="0.15763888888888888" bottom="0.15763888888888888" header="0.15763888888888888" footer="0.15763888888888888"/>
  <pageSetup horizontalDpi="300" verticalDpi="300" orientation="portrait" paperSize="9" scale="70" r:id="rId1"/>
  <headerFooter alignWithMargins="0">
    <oddHeader>&amp;C&amp;18ENTRATE DI SINTESI</oddHeader>
    <oddFooter>&amp;LODCEC di Bologna
Commissione
ADS - Eredità Giacente&amp;RSintesi Entrate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2020-02-26T12:50:37Z</cp:lastPrinted>
  <dcterms:created xsi:type="dcterms:W3CDTF">2016-02-22T14:00:10Z</dcterms:created>
  <dcterms:modified xsi:type="dcterms:W3CDTF">2020-02-26T12:50:44Z</dcterms:modified>
  <cp:category/>
  <cp:version/>
  <cp:contentType/>
  <cp:contentStatus/>
</cp:coreProperties>
</file>